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2"/>
  </bookViews>
  <sheets>
    <sheet name="面试一室" sheetId="1" r:id="rId1"/>
    <sheet name="面试二室" sheetId="2" r:id="rId2"/>
    <sheet name="面试三室" sheetId="3" r:id="rId3"/>
  </sheets>
  <definedNames/>
  <calcPr fullCalcOnLoad="1"/>
</workbook>
</file>

<file path=xl/sharedStrings.xml><?xml version="1.0" encoding="utf-8"?>
<sst xmlns="http://schemas.openxmlformats.org/spreadsheetml/2006/main" count="184" uniqueCount="110">
  <si>
    <t>抽签号</t>
  </si>
  <si>
    <t>招聘单位</t>
  </si>
  <si>
    <t>岗位
代码</t>
  </si>
  <si>
    <t>准考证号</t>
  </si>
  <si>
    <t>职业能力倾向测验</t>
  </si>
  <si>
    <t>综合应用能力</t>
  </si>
  <si>
    <t>专业成绩</t>
  </si>
  <si>
    <t>面试
成绩</t>
  </si>
  <si>
    <t>合成
成绩</t>
  </si>
  <si>
    <t>弋江区市场监管稽查大队</t>
  </si>
  <si>
    <t>2019年弋江区事业单位公开招聘人员考试总成绩汇总表（面试一室）</t>
  </si>
  <si>
    <t>2019年弋江区事业单位公开招聘人员考试总成绩汇总表（面试二室）</t>
  </si>
  <si>
    <t>2019年弋江区事业单位公开招聘人员考试总成绩汇总表（面试三室）</t>
  </si>
  <si>
    <t>弋江区卫生计生监督所</t>
  </si>
  <si>
    <t>5634122008008</t>
  </si>
  <si>
    <t>5634122008018</t>
  </si>
  <si>
    <t>5634122008002</t>
  </si>
  <si>
    <t>5634122008023</t>
  </si>
  <si>
    <t>5634122007930</t>
  </si>
  <si>
    <t>5634122008004</t>
  </si>
  <si>
    <t>5634122008011</t>
  </si>
  <si>
    <t>5634122008020</t>
  </si>
  <si>
    <t>芜湖市眼科医院</t>
  </si>
  <si>
    <t>5234122008024</t>
  </si>
  <si>
    <t>5234122008029</t>
  </si>
  <si>
    <t>5234122008028</t>
  </si>
  <si>
    <t>5234122008105</t>
  </si>
  <si>
    <t>5234122008107</t>
  </si>
  <si>
    <t>3134121901828</t>
  </si>
  <si>
    <t>3134121901824</t>
  </si>
  <si>
    <t>中山南路街道社区卫生服务中心</t>
  </si>
  <si>
    <t>5234122008115</t>
  </si>
  <si>
    <t>澛港街道社区卫生服务中心</t>
  </si>
  <si>
    <t>5434122008120</t>
  </si>
  <si>
    <t>5434122008202</t>
  </si>
  <si>
    <t>白马街道社区卫生服务中心</t>
  </si>
  <si>
    <t>5234122008212</t>
  </si>
  <si>
    <t>5134122008223</t>
  </si>
  <si>
    <t>澛港街道社区卫生服务中心</t>
  </si>
  <si>
    <t>公共科目成绩</t>
  </si>
  <si>
    <t>笔试合成成绩</t>
  </si>
  <si>
    <t>备注</t>
  </si>
  <si>
    <t>缺考</t>
  </si>
  <si>
    <t>马塘街道退役军人服务管理站</t>
  </si>
  <si>
    <t>2134121601217</t>
  </si>
  <si>
    <t>2134121601214</t>
  </si>
  <si>
    <t>2134121601215</t>
  </si>
  <si>
    <t>澛港街道退役军人服务管理站</t>
  </si>
  <si>
    <t>2134121601229</t>
  </si>
  <si>
    <t>2134121601621</t>
  </si>
  <si>
    <t>2134121601504</t>
  </si>
  <si>
    <t>火龙街道退役军人服务管理站</t>
  </si>
  <si>
    <t>3134121901230</t>
  </si>
  <si>
    <t>3134121901215</t>
  </si>
  <si>
    <t>白马街道退役军人服务管理站</t>
  </si>
  <si>
    <t>2134121601829</t>
  </si>
  <si>
    <t>2134121601809</t>
  </si>
  <si>
    <t>2134121601730</t>
  </si>
  <si>
    <t>弋江桥街道退役军人服务管理站</t>
  </si>
  <si>
    <t>2134121602323</t>
  </si>
  <si>
    <t>2134121602201</t>
  </si>
  <si>
    <t>2134121602327</t>
  </si>
  <si>
    <t>中南街道退役军人服务管理站</t>
  </si>
  <si>
    <t>2134121700118</t>
  </si>
  <si>
    <t>2134121700125</t>
  </si>
  <si>
    <t>2134121700209</t>
  </si>
  <si>
    <t>南瑞公共服务中心退役军人服务管理站</t>
  </si>
  <si>
    <t>2134121700404</t>
  </si>
  <si>
    <t>2134121700229</t>
  </si>
  <si>
    <t>2134121700307</t>
  </si>
  <si>
    <t>弋江区退役军人服务管理中心</t>
  </si>
  <si>
    <t>2134121701508</t>
  </si>
  <si>
    <t>2134121701509</t>
  </si>
  <si>
    <t>2134121701525</t>
  </si>
  <si>
    <t>备注</t>
  </si>
  <si>
    <t>缺考</t>
  </si>
  <si>
    <t>缺考</t>
  </si>
  <si>
    <t>注：面试二室专业测试平均分为：77.16分</t>
  </si>
  <si>
    <t>弋江区城市建设管理服务中心</t>
  </si>
  <si>
    <t>3134121901018</t>
  </si>
  <si>
    <t>3134121901029</t>
  </si>
  <si>
    <t>3134121901021</t>
  </si>
  <si>
    <t>弋江区城南圩水利管理处</t>
  </si>
  <si>
    <t>3134121901501</t>
  </si>
  <si>
    <t>3134121901426</t>
  </si>
  <si>
    <t>3134121901425</t>
  </si>
  <si>
    <t>3134121901515</t>
  </si>
  <si>
    <t>弋江区社会保障服务中心</t>
  </si>
  <si>
    <t>2134121700416</t>
  </si>
  <si>
    <t>2134121700507</t>
  </si>
  <si>
    <t>2134121700429</t>
  </si>
  <si>
    <t>2134121700628</t>
  </si>
  <si>
    <t>2134121700630</t>
  </si>
  <si>
    <t>2134121701112</t>
  </si>
  <si>
    <t>3134121901802</t>
  </si>
  <si>
    <t>3134121901815</t>
  </si>
  <si>
    <t>3134121901610</t>
  </si>
  <si>
    <t>3134121901604</t>
  </si>
  <si>
    <t>3134121901525</t>
  </si>
  <si>
    <t>3134121901723</t>
  </si>
  <si>
    <t>弋江区教研室</t>
  </si>
  <si>
    <t>2134121701401</t>
  </si>
  <si>
    <t>2134121701414</t>
  </si>
  <si>
    <t>2134121701213</t>
  </si>
  <si>
    <t>备注</t>
  </si>
  <si>
    <t>放弃</t>
  </si>
  <si>
    <t>注：面试三室专业测试平均分为：75.22分</t>
  </si>
  <si>
    <t>注：面试一室专业测试平均分为：76.32分</t>
  </si>
  <si>
    <t>抽签
号</t>
  </si>
  <si>
    <t>抽签
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</si>
</sst>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_);[Red]\(0.0\)"/>
  </numFmts>
  <fonts count="27">
    <font>
      <sz val="12"/>
      <name val="宋体"/>
      <family val="0"/>
    </font>
    <font>
      <b/>
      <sz val="16"/>
      <name val="方正小标宋_GBK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5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" width="4.25390625" style="3" customWidth="1"/>
    <col min="2" max="2" width="22.125" style="4" customWidth="1"/>
    <col min="3" max="3" width="7.125" style="1" customWidth="1"/>
    <col min="4" max="4" width="11.375" style="1" customWidth="1"/>
    <col min="5" max="5" width="7.00390625" style="1" customWidth="1"/>
    <col min="6" max="6" width="6.375" style="1" customWidth="1"/>
    <col min="7" max="7" width="5.875" style="1" customWidth="1"/>
    <col min="8" max="8" width="4.625" style="1" customWidth="1"/>
    <col min="9" max="9" width="6.625" style="1" customWidth="1"/>
    <col min="10" max="10" width="6.125" style="26" customWidth="1"/>
    <col min="11" max="11" width="6.75390625" style="1" customWidth="1"/>
    <col min="12" max="12" width="5.25390625" style="2" customWidth="1"/>
    <col min="13" max="248" width="9.00390625" style="1" customWidth="1"/>
    <col min="249" max="16384" width="9.00390625" style="5" customWidth="1"/>
  </cols>
  <sheetData>
    <row r="1" spans="1:249" s="1" customFormat="1" ht="45" customHeight="1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IO1" s="5"/>
    </row>
    <row r="2" spans="1:12" s="2" customFormat="1" ht="33" customHeight="1">
      <c r="A2" s="38" t="s">
        <v>109</v>
      </c>
      <c r="B2" s="7" t="s">
        <v>1</v>
      </c>
      <c r="C2" s="8" t="s">
        <v>2</v>
      </c>
      <c r="D2" s="14" t="s">
        <v>3</v>
      </c>
      <c r="E2" s="37" t="s">
        <v>4</v>
      </c>
      <c r="F2" s="8" t="s">
        <v>5</v>
      </c>
      <c r="G2" s="8" t="s">
        <v>39</v>
      </c>
      <c r="H2" s="37" t="s">
        <v>6</v>
      </c>
      <c r="I2" s="8" t="s">
        <v>40</v>
      </c>
      <c r="J2" s="23" t="s">
        <v>7</v>
      </c>
      <c r="K2" s="9" t="s">
        <v>8</v>
      </c>
      <c r="L2" s="9" t="s">
        <v>41</v>
      </c>
    </row>
    <row r="3" spans="1:256" s="1" customFormat="1" ht="30" customHeight="1">
      <c r="A3" s="10">
        <v>62</v>
      </c>
      <c r="B3" s="11" t="s">
        <v>13</v>
      </c>
      <c r="C3" s="11">
        <v>1201246</v>
      </c>
      <c r="D3" s="11" t="s">
        <v>14</v>
      </c>
      <c r="E3" s="11">
        <v>103</v>
      </c>
      <c r="F3" s="11">
        <v>97.4</v>
      </c>
      <c r="G3" s="11">
        <f aca="true" t="shared" si="0" ref="G3:G21">E3+F3</f>
        <v>200.4</v>
      </c>
      <c r="H3" s="11">
        <v>0</v>
      </c>
      <c r="I3" s="19">
        <v>66.8</v>
      </c>
      <c r="J3" s="24">
        <v>82.6</v>
      </c>
      <c r="K3" s="20">
        <f>I3*0.5+J3*0.5</f>
        <v>74.69999999999999</v>
      </c>
      <c r="L3" s="13"/>
      <c r="IO3" s="5"/>
      <c r="IP3" s="5"/>
      <c r="IQ3" s="5"/>
      <c r="IR3" s="5"/>
      <c r="IS3" s="5"/>
      <c r="IT3" s="5"/>
      <c r="IU3" s="5"/>
      <c r="IV3" s="5"/>
    </row>
    <row r="4" spans="1:256" s="1" customFormat="1" ht="30" customHeight="1">
      <c r="A4" s="10">
        <v>68</v>
      </c>
      <c r="B4" s="11" t="s">
        <v>13</v>
      </c>
      <c r="C4" s="11">
        <v>1201246</v>
      </c>
      <c r="D4" s="11" t="s">
        <v>15</v>
      </c>
      <c r="E4" s="11">
        <v>91.5</v>
      </c>
      <c r="F4" s="11">
        <v>106.2</v>
      </c>
      <c r="G4" s="11">
        <f t="shared" si="0"/>
        <v>197.7</v>
      </c>
      <c r="H4" s="11">
        <v>0</v>
      </c>
      <c r="I4" s="19">
        <v>65.9</v>
      </c>
      <c r="J4" s="25">
        <v>81.2</v>
      </c>
      <c r="K4" s="20">
        <f aca="true" t="shared" si="1" ref="K4:K24">I4*0.5+J4*0.5</f>
        <v>73.55000000000001</v>
      </c>
      <c r="L4" s="13"/>
      <c r="IO4" s="5"/>
      <c r="IP4" s="5"/>
      <c r="IQ4" s="5"/>
      <c r="IR4" s="5"/>
      <c r="IS4" s="5"/>
      <c r="IT4" s="5"/>
      <c r="IU4" s="5"/>
      <c r="IV4" s="5"/>
    </row>
    <row r="5" spans="1:256" s="1" customFormat="1" ht="30" customHeight="1">
      <c r="A5" s="10">
        <v>53</v>
      </c>
      <c r="B5" s="11" t="s">
        <v>13</v>
      </c>
      <c r="C5" s="11">
        <v>1201246</v>
      </c>
      <c r="D5" s="11" t="s">
        <v>16</v>
      </c>
      <c r="E5" s="11">
        <v>92</v>
      </c>
      <c r="F5" s="11">
        <v>100.7</v>
      </c>
      <c r="G5" s="11">
        <f t="shared" si="0"/>
        <v>192.7</v>
      </c>
      <c r="H5" s="11">
        <v>0</v>
      </c>
      <c r="I5" s="19">
        <v>64.23</v>
      </c>
      <c r="J5" s="24">
        <v>80.4</v>
      </c>
      <c r="K5" s="20">
        <f t="shared" si="1"/>
        <v>72.315</v>
      </c>
      <c r="L5" s="13"/>
      <c r="IO5" s="5"/>
      <c r="IP5" s="5"/>
      <c r="IQ5" s="5"/>
      <c r="IR5" s="5"/>
      <c r="IS5" s="5"/>
      <c r="IT5" s="5"/>
      <c r="IU5" s="5"/>
      <c r="IV5" s="5"/>
    </row>
    <row r="6" spans="1:256" s="1" customFormat="1" ht="30" customHeight="1">
      <c r="A6" s="10">
        <v>63</v>
      </c>
      <c r="B6" s="11" t="s">
        <v>13</v>
      </c>
      <c r="C6" s="11">
        <v>1201246</v>
      </c>
      <c r="D6" s="11" t="s">
        <v>18</v>
      </c>
      <c r="E6" s="11">
        <v>102</v>
      </c>
      <c r="F6" s="11">
        <v>81</v>
      </c>
      <c r="G6" s="11">
        <f>E6+F6</f>
        <v>183</v>
      </c>
      <c r="H6" s="11">
        <v>0</v>
      </c>
      <c r="I6" s="19">
        <v>61</v>
      </c>
      <c r="J6" s="25">
        <v>83.6</v>
      </c>
      <c r="K6" s="20">
        <f t="shared" si="1"/>
        <v>72.3</v>
      </c>
      <c r="L6" s="13"/>
      <c r="IO6" s="5"/>
      <c r="IP6" s="5"/>
      <c r="IQ6" s="5"/>
      <c r="IR6" s="5"/>
      <c r="IS6" s="5"/>
      <c r="IT6" s="5"/>
      <c r="IU6" s="5"/>
      <c r="IV6" s="5"/>
    </row>
    <row r="7" spans="1:256" s="1" customFormat="1" ht="30" customHeight="1">
      <c r="A7" s="10">
        <v>47</v>
      </c>
      <c r="B7" s="11" t="s">
        <v>13</v>
      </c>
      <c r="C7" s="11">
        <v>1201246</v>
      </c>
      <c r="D7" s="11" t="s">
        <v>17</v>
      </c>
      <c r="E7" s="11">
        <v>99.5</v>
      </c>
      <c r="F7" s="11">
        <v>85.6</v>
      </c>
      <c r="G7" s="11">
        <f t="shared" si="0"/>
        <v>185.1</v>
      </c>
      <c r="H7" s="11">
        <v>0</v>
      </c>
      <c r="I7" s="19">
        <v>61.7</v>
      </c>
      <c r="J7" s="25">
        <v>80.4</v>
      </c>
      <c r="K7" s="20">
        <f t="shared" si="1"/>
        <v>71.05000000000001</v>
      </c>
      <c r="L7" s="13"/>
      <c r="IO7" s="5"/>
      <c r="IP7" s="5"/>
      <c r="IQ7" s="5"/>
      <c r="IR7" s="5"/>
      <c r="IS7" s="5"/>
      <c r="IT7" s="5"/>
      <c r="IU7" s="5"/>
      <c r="IV7" s="5"/>
    </row>
    <row r="8" spans="1:256" s="1" customFormat="1" ht="30" customHeight="1">
      <c r="A8" s="10">
        <v>59</v>
      </c>
      <c r="B8" s="11" t="s">
        <v>13</v>
      </c>
      <c r="C8" s="11">
        <v>1201246</v>
      </c>
      <c r="D8" s="11" t="s">
        <v>20</v>
      </c>
      <c r="E8" s="11">
        <v>84</v>
      </c>
      <c r="F8" s="11">
        <v>75</v>
      </c>
      <c r="G8" s="11">
        <f>E8+F8</f>
        <v>159</v>
      </c>
      <c r="H8" s="11">
        <v>0</v>
      </c>
      <c r="I8" s="19">
        <v>53</v>
      </c>
      <c r="J8" s="25">
        <v>76</v>
      </c>
      <c r="K8" s="20">
        <f t="shared" si="1"/>
        <v>64.5</v>
      </c>
      <c r="L8" s="13"/>
      <c r="IO8" s="5"/>
      <c r="IP8" s="5"/>
      <c r="IQ8" s="5"/>
      <c r="IR8" s="5"/>
      <c r="IS8" s="5"/>
      <c r="IT8" s="5"/>
      <c r="IU8" s="5"/>
      <c r="IV8" s="5"/>
    </row>
    <row r="9" spans="1:256" s="1" customFormat="1" ht="30" customHeight="1">
      <c r="A9" s="10"/>
      <c r="B9" s="11" t="s">
        <v>13</v>
      </c>
      <c r="C9" s="11">
        <v>1201246</v>
      </c>
      <c r="D9" s="11" t="s">
        <v>19</v>
      </c>
      <c r="E9" s="11">
        <v>87</v>
      </c>
      <c r="F9" s="11">
        <v>84.8</v>
      </c>
      <c r="G9" s="11">
        <f t="shared" si="0"/>
        <v>171.8</v>
      </c>
      <c r="H9" s="11">
        <v>0</v>
      </c>
      <c r="I9" s="19">
        <v>57.27</v>
      </c>
      <c r="J9" s="24">
        <v>0</v>
      </c>
      <c r="K9" s="20">
        <f t="shared" si="1"/>
        <v>28.635</v>
      </c>
      <c r="L9" s="22" t="s">
        <v>42</v>
      </c>
      <c r="IO9" s="5"/>
      <c r="IP9" s="5"/>
      <c r="IQ9" s="5"/>
      <c r="IR9" s="5"/>
      <c r="IS9" s="5"/>
      <c r="IT9" s="5"/>
      <c r="IU9" s="5"/>
      <c r="IV9" s="5"/>
    </row>
    <row r="10" spans="1:256" s="1" customFormat="1" ht="30" customHeight="1">
      <c r="A10" s="10"/>
      <c r="B10" s="11" t="s">
        <v>13</v>
      </c>
      <c r="C10" s="11">
        <v>1201246</v>
      </c>
      <c r="D10" s="11" t="s">
        <v>21</v>
      </c>
      <c r="E10" s="11">
        <v>80.5</v>
      </c>
      <c r="F10" s="11">
        <v>73.7</v>
      </c>
      <c r="G10" s="11">
        <f t="shared" si="0"/>
        <v>154.2</v>
      </c>
      <c r="H10" s="11">
        <v>0</v>
      </c>
      <c r="I10" s="19">
        <f>(E10+F10)/2/1.5</f>
        <v>51.4</v>
      </c>
      <c r="J10" s="24">
        <v>0</v>
      </c>
      <c r="K10" s="20">
        <f t="shared" si="1"/>
        <v>25.7</v>
      </c>
      <c r="L10" s="22" t="s">
        <v>42</v>
      </c>
      <c r="IO10" s="5"/>
      <c r="IP10" s="5"/>
      <c r="IQ10" s="5"/>
      <c r="IR10" s="5"/>
      <c r="IS10" s="5"/>
      <c r="IT10" s="5"/>
      <c r="IU10" s="5"/>
      <c r="IV10" s="5"/>
    </row>
    <row r="11" spans="1:12" s="1" customFormat="1" ht="30" customHeight="1">
      <c r="A11" s="10">
        <v>54</v>
      </c>
      <c r="B11" s="11" t="s">
        <v>22</v>
      </c>
      <c r="C11" s="11">
        <v>1201247</v>
      </c>
      <c r="D11" s="11" t="s">
        <v>23</v>
      </c>
      <c r="E11" s="11">
        <v>102.5</v>
      </c>
      <c r="F11" s="11">
        <v>74.9</v>
      </c>
      <c r="G11" s="11">
        <f t="shared" si="0"/>
        <v>177.4</v>
      </c>
      <c r="H11" s="11">
        <v>0</v>
      </c>
      <c r="I11" s="19">
        <v>59.13</v>
      </c>
      <c r="J11" s="25">
        <v>74.4</v>
      </c>
      <c r="K11" s="20">
        <f t="shared" si="1"/>
        <v>66.765</v>
      </c>
      <c r="L11" s="13"/>
    </row>
    <row r="12" spans="1:256" s="1" customFormat="1" ht="30" customHeight="1">
      <c r="A12" s="10">
        <v>61</v>
      </c>
      <c r="B12" s="11" t="s">
        <v>22</v>
      </c>
      <c r="C12" s="11">
        <v>1201247</v>
      </c>
      <c r="D12" s="11" t="s">
        <v>27</v>
      </c>
      <c r="E12" s="11">
        <v>92.5</v>
      </c>
      <c r="F12" s="11">
        <v>70.8</v>
      </c>
      <c r="G12" s="11">
        <f>E12+F12</f>
        <v>163.3</v>
      </c>
      <c r="H12" s="11">
        <v>0</v>
      </c>
      <c r="I12" s="19">
        <f>(E12+F12)/2/1.5</f>
        <v>54.43333333333334</v>
      </c>
      <c r="J12" s="25">
        <v>78</v>
      </c>
      <c r="K12" s="20">
        <f t="shared" si="1"/>
        <v>66.21666666666667</v>
      </c>
      <c r="L12" s="13"/>
      <c r="IO12" s="5"/>
      <c r="IP12" s="5"/>
      <c r="IQ12" s="5"/>
      <c r="IR12" s="5"/>
      <c r="IS12" s="5"/>
      <c r="IT12" s="5"/>
      <c r="IU12" s="5"/>
      <c r="IV12" s="5"/>
    </row>
    <row r="13" spans="1:256" s="1" customFormat="1" ht="30" customHeight="1">
      <c r="A13" s="10">
        <v>51</v>
      </c>
      <c r="B13" s="11" t="s">
        <v>22</v>
      </c>
      <c r="C13" s="11">
        <v>1201247</v>
      </c>
      <c r="D13" s="11" t="s">
        <v>26</v>
      </c>
      <c r="E13" s="11">
        <v>87.5</v>
      </c>
      <c r="F13" s="11">
        <v>77.8</v>
      </c>
      <c r="G13" s="11">
        <f>E13+F13</f>
        <v>165.3</v>
      </c>
      <c r="H13" s="11">
        <v>0</v>
      </c>
      <c r="I13" s="19">
        <f>(E13+F13)/2/1.5</f>
        <v>55.1</v>
      </c>
      <c r="J13" s="25">
        <v>76.6</v>
      </c>
      <c r="K13" s="20">
        <f t="shared" si="1"/>
        <v>65.85</v>
      </c>
      <c r="L13" s="13"/>
      <c r="IO13" s="5"/>
      <c r="IP13" s="5"/>
      <c r="IQ13" s="5"/>
      <c r="IR13" s="5"/>
      <c r="IS13" s="5"/>
      <c r="IT13" s="5"/>
      <c r="IU13" s="5"/>
      <c r="IV13" s="5"/>
    </row>
    <row r="14" spans="1:256" s="1" customFormat="1" ht="30" customHeight="1">
      <c r="A14" s="10">
        <v>48</v>
      </c>
      <c r="B14" s="11" t="s">
        <v>22</v>
      </c>
      <c r="C14" s="11">
        <v>1201247</v>
      </c>
      <c r="D14" s="11" t="s">
        <v>24</v>
      </c>
      <c r="E14" s="11">
        <v>103.5</v>
      </c>
      <c r="F14" s="11">
        <v>72.3</v>
      </c>
      <c r="G14" s="11">
        <f t="shared" si="0"/>
        <v>175.8</v>
      </c>
      <c r="H14" s="11">
        <v>0</v>
      </c>
      <c r="I14" s="19">
        <f>(E14+F14)/2/1.5</f>
        <v>58.6</v>
      </c>
      <c r="J14" s="25">
        <v>72.8</v>
      </c>
      <c r="K14" s="20">
        <f t="shared" si="1"/>
        <v>65.7</v>
      </c>
      <c r="L14" s="13"/>
      <c r="IO14" s="5"/>
      <c r="IP14" s="5"/>
      <c r="IQ14" s="5"/>
      <c r="IR14" s="5"/>
      <c r="IS14" s="5"/>
      <c r="IT14" s="5"/>
      <c r="IU14" s="5"/>
      <c r="IV14" s="5"/>
    </row>
    <row r="15" spans="1:12" s="1" customFormat="1" ht="30" customHeight="1">
      <c r="A15" s="10">
        <v>60</v>
      </c>
      <c r="B15" s="11" t="s">
        <v>22</v>
      </c>
      <c r="C15" s="11">
        <v>1201247</v>
      </c>
      <c r="D15" s="15">
        <v>5234122008102</v>
      </c>
      <c r="E15" s="11">
        <v>67.5</v>
      </c>
      <c r="F15" s="11">
        <v>85</v>
      </c>
      <c r="G15" s="11">
        <f>E15+F15</f>
        <v>152.5</v>
      </c>
      <c r="H15" s="11">
        <v>0</v>
      </c>
      <c r="I15" s="19">
        <v>50.83</v>
      </c>
      <c r="J15" s="24">
        <v>75.8</v>
      </c>
      <c r="K15" s="20">
        <f t="shared" si="1"/>
        <v>63.315</v>
      </c>
      <c r="L15" s="13"/>
    </row>
    <row r="16" spans="1:256" s="1" customFormat="1" ht="30" customHeight="1">
      <c r="A16" s="10">
        <v>49</v>
      </c>
      <c r="B16" s="11" t="s">
        <v>22</v>
      </c>
      <c r="C16" s="11">
        <v>1201247</v>
      </c>
      <c r="D16" s="11" t="s">
        <v>25</v>
      </c>
      <c r="E16" s="11">
        <v>97</v>
      </c>
      <c r="F16" s="11">
        <v>77</v>
      </c>
      <c r="G16" s="11">
        <f t="shared" si="0"/>
        <v>174</v>
      </c>
      <c r="H16" s="11">
        <v>0</v>
      </c>
      <c r="I16" s="19">
        <f>(E16+F16)/2/1.5</f>
        <v>58</v>
      </c>
      <c r="J16" s="24">
        <v>64.6</v>
      </c>
      <c r="K16" s="20">
        <f t="shared" si="1"/>
        <v>61.3</v>
      </c>
      <c r="L16" s="13"/>
      <c r="IO16" s="5"/>
      <c r="IP16" s="5"/>
      <c r="IQ16" s="5"/>
      <c r="IR16" s="5"/>
      <c r="IS16" s="5"/>
      <c r="IT16" s="5"/>
      <c r="IU16" s="5"/>
      <c r="IV16" s="5"/>
    </row>
    <row r="17" spans="1:256" s="1" customFormat="1" ht="30" customHeight="1">
      <c r="A17" s="10">
        <v>64</v>
      </c>
      <c r="B17" s="11" t="s">
        <v>22</v>
      </c>
      <c r="C17" s="11">
        <v>1201249</v>
      </c>
      <c r="D17" s="16" t="s">
        <v>28</v>
      </c>
      <c r="E17" s="11">
        <v>94.1</v>
      </c>
      <c r="F17" s="11">
        <v>87</v>
      </c>
      <c r="G17" s="11">
        <f t="shared" si="0"/>
        <v>181.1</v>
      </c>
      <c r="H17" s="11">
        <v>0</v>
      </c>
      <c r="I17" s="19">
        <v>60.37</v>
      </c>
      <c r="J17" s="25">
        <v>80.4</v>
      </c>
      <c r="K17" s="20">
        <f t="shared" si="1"/>
        <v>70.385</v>
      </c>
      <c r="L17" s="13"/>
      <c r="IO17" s="5"/>
      <c r="IP17" s="5"/>
      <c r="IQ17" s="5"/>
      <c r="IR17" s="5"/>
      <c r="IS17" s="5"/>
      <c r="IT17" s="5"/>
      <c r="IU17" s="5"/>
      <c r="IV17" s="5"/>
    </row>
    <row r="18" spans="1:256" s="1" customFormat="1" ht="30" customHeight="1">
      <c r="A18" s="10">
        <v>55</v>
      </c>
      <c r="B18" s="11" t="s">
        <v>22</v>
      </c>
      <c r="C18" s="11">
        <v>1201249</v>
      </c>
      <c r="D18" s="11" t="s">
        <v>29</v>
      </c>
      <c r="E18" s="11">
        <v>84.9</v>
      </c>
      <c r="F18" s="11">
        <v>87.5</v>
      </c>
      <c r="G18" s="11">
        <f t="shared" si="0"/>
        <v>172.4</v>
      </c>
      <c r="H18" s="11">
        <v>0</v>
      </c>
      <c r="I18" s="19">
        <v>57.47</v>
      </c>
      <c r="J18" s="24">
        <v>78.2</v>
      </c>
      <c r="K18" s="20">
        <f t="shared" si="1"/>
        <v>67.83500000000001</v>
      </c>
      <c r="L18" s="13"/>
      <c r="IO18" s="5"/>
      <c r="IP18" s="5"/>
      <c r="IQ18" s="5"/>
      <c r="IR18" s="5"/>
      <c r="IS18" s="5"/>
      <c r="IT18" s="5"/>
      <c r="IU18" s="5"/>
      <c r="IV18" s="5"/>
    </row>
    <row r="19" spans="1:256" s="1" customFormat="1" ht="30" customHeight="1">
      <c r="A19" s="10">
        <v>56</v>
      </c>
      <c r="B19" s="11" t="s">
        <v>30</v>
      </c>
      <c r="C19" s="11">
        <v>1201251</v>
      </c>
      <c r="D19" s="11" t="s">
        <v>31</v>
      </c>
      <c r="E19" s="11">
        <v>95.5</v>
      </c>
      <c r="F19" s="11">
        <v>91.1</v>
      </c>
      <c r="G19" s="11">
        <f t="shared" si="0"/>
        <v>186.6</v>
      </c>
      <c r="H19" s="11">
        <v>0</v>
      </c>
      <c r="I19" s="19">
        <f>(E19+F19)/2/1.5</f>
        <v>62.199999999999996</v>
      </c>
      <c r="J19" s="24">
        <v>74.6</v>
      </c>
      <c r="K19" s="20">
        <f t="shared" si="1"/>
        <v>68.39999999999999</v>
      </c>
      <c r="L19" s="13"/>
      <c r="IO19" s="5"/>
      <c r="IP19" s="5"/>
      <c r="IQ19" s="5"/>
      <c r="IR19" s="5"/>
      <c r="IS19" s="5"/>
      <c r="IT19" s="5"/>
      <c r="IU19" s="5"/>
      <c r="IV19" s="5"/>
    </row>
    <row r="20" spans="1:12" s="1" customFormat="1" ht="30" customHeight="1">
      <c r="A20" s="10">
        <v>52</v>
      </c>
      <c r="B20" s="11" t="s">
        <v>32</v>
      </c>
      <c r="C20" s="11">
        <v>1201252</v>
      </c>
      <c r="D20" s="11" t="s">
        <v>33</v>
      </c>
      <c r="E20" s="11">
        <v>86.5</v>
      </c>
      <c r="F20" s="11">
        <v>107.8</v>
      </c>
      <c r="G20" s="11">
        <f t="shared" si="0"/>
        <v>194.3</v>
      </c>
      <c r="H20" s="11">
        <v>0</v>
      </c>
      <c r="I20" s="19">
        <v>64.77</v>
      </c>
      <c r="J20" s="25">
        <v>77.2</v>
      </c>
      <c r="K20" s="20">
        <f t="shared" si="1"/>
        <v>70.985</v>
      </c>
      <c r="L20" s="13"/>
    </row>
    <row r="21" spans="1:12" s="1" customFormat="1" ht="30" customHeight="1">
      <c r="A21" s="10">
        <v>65</v>
      </c>
      <c r="B21" s="11" t="s">
        <v>38</v>
      </c>
      <c r="C21" s="11">
        <v>1201252</v>
      </c>
      <c r="D21" s="11" t="s">
        <v>34</v>
      </c>
      <c r="E21" s="11">
        <v>92.5</v>
      </c>
      <c r="F21" s="11">
        <v>93.4</v>
      </c>
      <c r="G21" s="11">
        <f t="shared" si="0"/>
        <v>185.9</v>
      </c>
      <c r="H21" s="11">
        <v>0</v>
      </c>
      <c r="I21" s="19">
        <v>61.97</v>
      </c>
      <c r="J21" s="25">
        <v>68.4</v>
      </c>
      <c r="K21" s="20">
        <f t="shared" si="1"/>
        <v>65.185</v>
      </c>
      <c r="L21" s="13"/>
    </row>
    <row r="22" spans="1:12" s="1" customFormat="1" ht="30" customHeight="1">
      <c r="A22" s="10">
        <v>50</v>
      </c>
      <c r="B22" s="11" t="s">
        <v>32</v>
      </c>
      <c r="C22" s="11">
        <v>1201252</v>
      </c>
      <c r="D22" s="15">
        <v>5434122008129</v>
      </c>
      <c r="E22" s="11">
        <v>84.5</v>
      </c>
      <c r="F22" s="11">
        <v>82.9</v>
      </c>
      <c r="G22" s="11">
        <v>167.4</v>
      </c>
      <c r="H22" s="11">
        <v>0</v>
      </c>
      <c r="I22" s="19">
        <v>55.8</v>
      </c>
      <c r="J22" s="25">
        <v>69.4</v>
      </c>
      <c r="K22" s="20">
        <f t="shared" si="1"/>
        <v>62.6</v>
      </c>
      <c r="L22" s="13"/>
    </row>
    <row r="23" spans="1:256" s="1" customFormat="1" ht="30" customHeight="1">
      <c r="A23" s="10">
        <v>67</v>
      </c>
      <c r="B23" s="11" t="s">
        <v>35</v>
      </c>
      <c r="C23" s="11">
        <v>1201254</v>
      </c>
      <c r="D23" s="11" t="s">
        <v>36</v>
      </c>
      <c r="E23" s="11">
        <v>88.5</v>
      </c>
      <c r="F23" s="11">
        <v>74.3</v>
      </c>
      <c r="G23" s="11">
        <f>E23+F23</f>
        <v>162.8</v>
      </c>
      <c r="H23" s="11">
        <v>0</v>
      </c>
      <c r="I23" s="19">
        <v>54.27</v>
      </c>
      <c r="J23" s="25">
        <v>77</v>
      </c>
      <c r="K23" s="20">
        <f t="shared" si="1"/>
        <v>65.635</v>
      </c>
      <c r="L23" s="13"/>
      <c r="IO23" s="5"/>
      <c r="IP23" s="5"/>
      <c r="IQ23" s="5"/>
      <c r="IR23" s="5"/>
      <c r="IS23" s="5"/>
      <c r="IT23" s="5"/>
      <c r="IU23" s="5"/>
      <c r="IV23" s="5"/>
    </row>
    <row r="24" spans="1:256" s="1" customFormat="1" ht="30" customHeight="1">
      <c r="A24" s="10">
        <v>57</v>
      </c>
      <c r="B24" s="11" t="s">
        <v>35</v>
      </c>
      <c r="C24" s="11">
        <v>1201256</v>
      </c>
      <c r="D24" s="11" t="s">
        <v>37</v>
      </c>
      <c r="E24" s="11">
        <v>88.5</v>
      </c>
      <c r="F24" s="11">
        <v>75.6</v>
      </c>
      <c r="G24" s="11">
        <f>E24+F24</f>
        <v>164.1</v>
      </c>
      <c r="H24" s="11">
        <v>0</v>
      </c>
      <c r="I24" s="19">
        <v>54.7</v>
      </c>
      <c r="J24" s="25">
        <v>74.8</v>
      </c>
      <c r="K24" s="20">
        <f t="shared" si="1"/>
        <v>64.75</v>
      </c>
      <c r="L24" s="13"/>
      <c r="M24" s="17"/>
      <c r="N24" s="17"/>
      <c r="IO24" s="5"/>
      <c r="IP24" s="5"/>
      <c r="IQ24" s="5"/>
      <c r="IR24" s="5"/>
      <c r="IS24" s="5"/>
      <c r="IT24" s="5"/>
      <c r="IU24" s="5"/>
      <c r="IV24" s="5"/>
    </row>
    <row r="25" spans="1:249" s="1" customFormat="1" ht="27" customHeight="1">
      <c r="A25" s="40" t="s">
        <v>107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8"/>
      <c r="N25" s="18"/>
      <c r="IO25" s="5"/>
    </row>
    <row r="26" spans="10:249" s="1" customFormat="1" ht="14.25">
      <c r="J26" s="26"/>
      <c r="K26" s="17"/>
      <c r="L26" s="21"/>
      <c r="M26" s="17"/>
      <c r="N26" s="17"/>
      <c r="IO26" s="5"/>
    </row>
    <row r="27" spans="10:249" s="1" customFormat="1" ht="14.25">
      <c r="J27" s="26"/>
      <c r="L27" s="2"/>
      <c r="IO27" s="5"/>
    </row>
    <row r="28" spans="10:249" s="1" customFormat="1" ht="14.25">
      <c r="J28" s="26"/>
      <c r="L28" s="2"/>
      <c r="IO28" s="5"/>
    </row>
    <row r="29" spans="10:249" s="1" customFormat="1" ht="14.25">
      <c r="J29" s="26"/>
      <c r="L29" s="2"/>
      <c r="IO29" s="5"/>
    </row>
    <row r="30" spans="10:249" s="1" customFormat="1" ht="14.25">
      <c r="J30" s="26"/>
      <c r="L30" s="2"/>
      <c r="IO30" s="5"/>
    </row>
    <row r="31" spans="10:249" s="1" customFormat="1" ht="14.25">
      <c r="J31" s="26"/>
      <c r="L31" s="2"/>
      <c r="IO31" s="5"/>
    </row>
    <row r="32" spans="10:249" s="1" customFormat="1" ht="14.25">
      <c r="J32" s="26"/>
      <c r="L32" s="2"/>
      <c r="IO32" s="5"/>
    </row>
    <row r="33" spans="10:249" s="1" customFormat="1" ht="14.25">
      <c r="J33" s="26"/>
      <c r="L33" s="2"/>
      <c r="IO33" s="5"/>
    </row>
    <row r="34" spans="10:249" s="1" customFormat="1" ht="14.25">
      <c r="J34" s="26"/>
      <c r="L34" s="2"/>
      <c r="IO34" s="5"/>
    </row>
    <row r="35" spans="10:249" s="1" customFormat="1" ht="14.25">
      <c r="J35" s="26"/>
      <c r="L35" s="2"/>
      <c r="IO35" s="5"/>
    </row>
    <row r="36" spans="10:249" s="1" customFormat="1" ht="14.25">
      <c r="J36" s="26"/>
      <c r="L36" s="2"/>
      <c r="IO36" s="5"/>
    </row>
    <row r="37" spans="10:249" s="1" customFormat="1" ht="14.25">
      <c r="J37" s="26"/>
      <c r="L37" s="2"/>
      <c r="IO37" s="5"/>
    </row>
    <row r="38" spans="10:249" s="1" customFormat="1" ht="14.25">
      <c r="J38" s="26"/>
      <c r="L38" s="2"/>
      <c r="IO38" s="5"/>
    </row>
    <row r="39" spans="10:249" s="1" customFormat="1" ht="14.25">
      <c r="J39" s="26"/>
      <c r="L39" s="2"/>
      <c r="IO39" s="5"/>
    </row>
    <row r="40" spans="10:249" s="1" customFormat="1" ht="14.25">
      <c r="J40" s="26"/>
      <c r="L40" s="2"/>
      <c r="IO40" s="5"/>
    </row>
    <row r="41" spans="10:249" s="1" customFormat="1" ht="14.25">
      <c r="J41" s="26"/>
      <c r="L41" s="2"/>
      <c r="IO41" s="5"/>
    </row>
    <row r="42" spans="10:249" s="1" customFormat="1" ht="14.25">
      <c r="J42" s="26"/>
      <c r="L42" s="2"/>
      <c r="IO42" s="5"/>
    </row>
    <row r="43" spans="10:249" s="1" customFormat="1" ht="14.25">
      <c r="J43" s="26"/>
      <c r="L43" s="2"/>
      <c r="IO43" s="5"/>
    </row>
    <row r="44" spans="10:249" s="1" customFormat="1" ht="14.25">
      <c r="J44" s="26"/>
      <c r="L44" s="2"/>
      <c r="IO44" s="5"/>
    </row>
    <row r="45" spans="10:249" s="1" customFormat="1" ht="14.25">
      <c r="J45" s="26"/>
      <c r="L45" s="2"/>
      <c r="IO45" s="5"/>
    </row>
    <row r="46" spans="10:249" s="1" customFormat="1" ht="14.25">
      <c r="J46" s="26"/>
      <c r="L46" s="2"/>
      <c r="IO46" s="5"/>
    </row>
    <row r="47" spans="10:249" s="1" customFormat="1" ht="14.25">
      <c r="J47" s="26"/>
      <c r="L47" s="2"/>
      <c r="IO47" s="5"/>
    </row>
    <row r="48" spans="10:249" s="1" customFormat="1" ht="14.25">
      <c r="J48" s="26"/>
      <c r="L48" s="2"/>
      <c r="IO48" s="5"/>
    </row>
    <row r="49" spans="10:249" s="1" customFormat="1" ht="14.25">
      <c r="J49" s="26"/>
      <c r="L49" s="2"/>
      <c r="IO49" s="5"/>
    </row>
    <row r="50" spans="10:249" s="1" customFormat="1" ht="14.25">
      <c r="J50" s="26"/>
      <c r="L50" s="2"/>
      <c r="IO50" s="5"/>
    </row>
    <row r="51" spans="10:249" s="1" customFormat="1" ht="14.25">
      <c r="J51" s="26"/>
      <c r="L51" s="2"/>
      <c r="IO51" s="5"/>
    </row>
    <row r="52" spans="10:249" s="1" customFormat="1" ht="14.25">
      <c r="J52" s="26"/>
      <c r="L52" s="2"/>
      <c r="IO52" s="5"/>
    </row>
    <row r="53" spans="10:249" s="1" customFormat="1" ht="14.25">
      <c r="J53" s="26"/>
      <c r="L53" s="2"/>
      <c r="IO53" s="5"/>
    </row>
    <row r="54" spans="10:249" s="1" customFormat="1" ht="14.25">
      <c r="J54" s="26"/>
      <c r="L54" s="2"/>
      <c r="IO54" s="5"/>
    </row>
    <row r="55" spans="10:249" s="1" customFormat="1" ht="14.25">
      <c r="J55" s="26"/>
      <c r="L55" s="2"/>
      <c r="IO55" s="5"/>
    </row>
    <row r="56" spans="10:249" s="1" customFormat="1" ht="14.25">
      <c r="J56" s="26"/>
      <c r="L56" s="2"/>
      <c r="IO56" s="5"/>
    </row>
    <row r="57" spans="10:249" s="1" customFormat="1" ht="14.25">
      <c r="J57" s="26"/>
      <c r="L57" s="2"/>
      <c r="IO57" s="5"/>
    </row>
    <row r="58" spans="10:249" s="1" customFormat="1" ht="14.25">
      <c r="J58" s="26"/>
      <c r="L58" s="2"/>
      <c r="IO58" s="5"/>
    </row>
    <row r="59" spans="10:249" s="1" customFormat="1" ht="14.25">
      <c r="J59" s="26"/>
      <c r="L59" s="2"/>
      <c r="IO59" s="5"/>
    </row>
    <row r="60" spans="10:249" s="1" customFormat="1" ht="14.25">
      <c r="J60" s="26"/>
      <c r="L60" s="2"/>
      <c r="IO60" s="5"/>
    </row>
    <row r="61" spans="10:249" s="1" customFormat="1" ht="14.25">
      <c r="J61" s="26"/>
      <c r="L61" s="2"/>
      <c r="IO61" s="5"/>
    </row>
    <row r="62" spans="10:249" s="1" customFormat="1" ht="14.25">
      <c r="J62" s="26"/>
      <c r="L62" s="2"/>
      <c r="IO62" s="5"/>
    </row>
    <row r="63" spans="10:249" s="1" customFormat="1" ht="14.25">
      <c r="J63" s="26"/>
      <c r="L63" s="2"/>
      <c r="IO63" s="5"/>
    </row>
    <row r="64" spans="10:249" s="1" customFormat="1" ht="14.25">
      <c r="J64" s="26"/>
      <c r="L64" s="2"/>
      <c r="IO64" s="5"/>
    </row>
    <row r="65" spans="10:249" s="1" customFormat="1" ht="14.25">
      <c r="J65" s="26"/>
      <c r="L65" s="2"/>
      <c r="IO65" s="5"/>
    </row>
    <row r="66" spans="10:249" s="1" customFormat="1" ht="14.25">
      <c r="J66" s="26"/>
      <c r="L66" s="2"/>
      <c r="IO66" s="5"/>
    </row>
    <row r="67" spans="10:249" s="1" customFormat="1" ht="14.25">
      <c r="J67" s="26"/>
      <c r="L67" s="2"/>
      <c r="IO67" s="5"/>
    </row>
    <row r="68" spans="10:249" s="1" customFormat="1" ht="14.25">
      <c r="J68" s="26"/>
      <c r="L68" s="2"/>
      <c r="IO68" s="5"/>
    </row>
    <row r="69" spans="10:249" s="1" customFormat="1" ht="14.25">
      <c r="J69" s="26"/>
      <c r="L69" s="2"/>
      <c r="IO69" s="5"/>
    </row>
    <row r="70" spans="10:249" s="1" customFormat="1" ht="14.25">
      <c r="J70" s="26"/>
      <c r="L70" s="2"/>
      <c r="IO70" s="5"/>
    </row>
    <row r="71" spans="10:249" s="1" customFormat="1" ht="14.25">
      <c r="J71" s="26"/>
      <c r="L71" s="2"/>
      <c r="IO71" s="5"/>
    </row>
    <row r="72" spans="10:249" s="1" customFormat="1" ht="14.25">
      <c r="J72" s="26"/>
      <c r="L72" s="2"/>
      <c r="IO72" s="5"/>
    </row>
    <row r="73" spans="10:249" s="1" customFormat="1" ht="14.25">
      <c r="J73" s="26"/>
      <c r="L73" s="2"/>
      <c r="IO73" s="5"/>
    </row>
    <row r="74" spans="10:249" s="1" customFormat="1" ht="14.25">
      <c r="J74" s="26"/>
      <c r="L74" s="2"/>
      <c r="IO74" s="5"/>
    </row>
    <row r="75" spans="10:249" s="1" customFormat="1" ht="14.25">
      <c r="J75" s="26"/>
      <c r="L75" s="2"/>
      <c r="IO75" s="5"/>
    </row>
    <row r="76" spans="10:249" s="1" customFormat="1" ht="14.25">
      <c r="J76" s="26"/>
      <c r="L76" s="2"/>
      <c r="IO76" s="5"/>
    </row>
    <row r="77" spans="10:249" s="1" customFormat="1" ht="14.25">
      <c r="J77" s="26"/>
      <c r="L77" s="2"/>
      <c r="IO77" s="5"/>
    </row>
    <row r="78" spans="10:249" s="1" customFormat="1" ht="14.25">
      <c r="J78" s="26"/>
      <c r="L78" s="2"/>
      <c r="IO78" s="5"/>
    </row>
    <row r="79" spans="10:249" s="1" customFormat="1" ht="14.25">
      <c r="J79" s="26"/>
      <c r="L79" s="2"/>
      <c r="IO79" s="5"/>
    </row>
    <row r="80" spans="10:249" s="1" customFormat="1" ht="14.25">
      <c r="J80" s="26"/>
      <c r="L80" s="2"/>
      <c r="IO80" s="5"/>
    </row>
    <row r="81" spans="10:249" s="1" customFormat="1" ht="14.25">
      <c r="J81" s="26"/>
      <c r="L81" s="2"/>
      <c r="IO81" s="5"/>
    </row>
    <row r="82" spans="10:249" s="1" customFormat="1" ht="14.25">
      <c r="J82" s="26"/>
      <c r="L82" s="2"/>
      <c r="IO82" s="5"/>
    </row>
    <row r="83" spans="10:249" s="1" customFormat="1" ht="14.25">
      <c r="J83" s="26"/>
      <c r="L83" s="2"/>
      <c r="IO83" s="5"/>
    </row>
    <row r="84" spans="10:249" s="1" customFormat="1" ht="14.25">
      <c r="J84" s="26"/>
      <c r="L84" s="2"/>
      <c r="IO84" s="5"/>
    </row>
    <row r="85" spans="10:249" s="1" customFormat="1" ht="14.25">
      <c r="J85" s="26"/>
      <c r="L85" s="2"/>
      <c r="IO85" s="5"/>
    </row>
    <row r="86" spans="10:249" s="1" customFormat="1" ht="14.25">
      <c r="J86" s="26"/>
      <c r="L86" s="2"/>
      <c r="IO86" s="5"/>
    </row>
    <row r="87" spans="10:249" s="1" customFormat="1" ht="14.25">
      <c r="J87" s="26"/>
      <c r="L87" s="2"/>
      <c r="IO87" s="5"/>
    </row>
    <row r="88" spans="10:249" s="1" customFormat="1" ht="14.25">
      <c r="J88" s="26"/>
      <c r="L88" s="2"/>
      <c r="IO88" s="5"/>
    </row>
    <row r="89" spans="10:249" s="1" customFormat="1" ht="14.25">
      <c r="J89" s="26"/>
      <c r="L89" s="2"/>
      <c r="IO89" s="5"/>
    </row>
    <row r="90" spans="10:249" s="1" customFormat="1" ht="14.25">
      <c r="J90" s="26"/>
      <c r="L90" s="2"/>
      <c r="IO90" s="5"/>
    </row>
    <row r="91" spans="10:249" s="1" customFormat="1" ht="14.25">
      <c r="J91" s="26"/>
      <c r="L91" s="2"/>
      <c r="IO91" s="5"/>
    </row>
    <row r="92" spans="10:249" s="1" customFormat="1" ht="14.25">
      <c r="J92" s="26"/>
      <c r="L92" s="2"/>
      <c r="IO92" s="5"/>
    </row>
    <row r="93" spans="10:249" s="1" customFormat="1" ht="14.25">
      <c r="J93" s="26"/>
      <c r="L93" s="2"/>
      <c r="IO93" s="5"/>
    </row>
    <row r="94" spans="10:249" s="1" customFormat="1" ht="14.25">
      <c r="J94" s="26"/>
      <c r="L94" s="2"/>
      <c r="IO94" s="5"/>
    </row>
    <row r="95" spans="10:249" s="1" customFormat="1" ht="14.25">
      <c r="J95" s="26"/>
      <c r="L95" s="2"/>
      <c r="IO95" s="5"/>
    </row>
    <row r="96" spans="10:249" s="1" customFormat="1" ht="14.25">
      <c r="J96" s="26"/>
      <c r="L96" s="2"/>
      <c r="IO96" s="5"/>
    </row>
    <row r="97" spans="10:249" s="1" customFormat="1" ht="14.25">
      <c r="J97" s="26"/>
      <c r="L97" s="2"/>
      <c r="IO97" s="5"/>
    </row>
    <row r="98" spans="10:249" s="1" customFormat="1" ht="14.25">
      <c r="J98" s="26"/>
      <c r="L98" s="2"/>
      <c r="IO98" s="5"/>
    </row>
    <row r="99" spans="10:249" s="1" customFormat="1" ht="14.25">
      <c r="J99" s="26"/>
      <c r="L99" s="2"/>
      <c r="IO99" s="5"/>
    </row>
    <row r="100" spans="10:249" s="1" customFormat="1" ht="14.25">
      <c r="J100" s="26"/>
      <c r="L100" s="2"/>
      <c r="IO100" s="5"/>
    </row>
    <row r="101" spans="10:249" s="1" customFormat="1" ht="14.25">
      <c r="J101" s="26"/>
      <c r="L101" s="2"/>
      <c r="IO101" s="5"/>
    </row>
    <row r="102" spans="10:249" s="1" customFormat="1" ht="14.25">
      <c r="J102" s="26"/>
      <c r="L102" s="2"/>
      <c r="IO102" s="5"/>
    </row>
    <row r="103" spans="10:249" s="1" customFormat="1" ht="14.25">
      <c r="J103" s="26"/>
      <c r="L103" s="2"/>
      <c r="IO103" s="5"/>
    </row>
    <row r="104" spans="10:249" s="1" customFormat="1" ht="14.25">
      <c r="J104" s="26"/>
      <c r="L104" s="2"/>
      <c r="IO104" s="5"/>
    </row>
    <row r="105" spans="10:249" s="1" customFormat="1" ht="14.25">
      <c r="J105" s="26"/>
      <c r="L105" s="2"/>
      <c r="IO105" s="5"/>
    </row>
    <row r="106" spans="10:249" s="1" customFormat="1" ht="14.25">
      <c r="J106" s="26"/>
      <c r="L106" s="2"/>
      <c r="IO106" s="5"/>
    </row>
    <row r="107" spans="10:249" s="1" customFormat="1" ht="14.25">
      <c r="J107" s="26"/>
      <c r="L107" s="2"/>
      <c r="IO107" s="5"/>
    </row>
    <row r="108" spans="10:249" s="1" customFormat="1" ht="14.25">
      <c r="J108" s="26"/>
      <c r="L108" s="2"/>
      <c r="IO108" s="5"/>
    </row>
    <row r="109" spans="10:249" s="1" customFormat="1" ht="14.25">
      <c r="J109" s="26"/>
      <c r="L109" s="2"/>
      <c r="IO109" s="5"/>
    </row>
    <row r="110" spans="10:249" s="1" customFormat="1" ht="14.25">
      <c r="J110" s="26"/>
      <c r="L110" s="2"/>
      <c r="IO110" s="5"/>
    </row>
    <row r="111" spans="10:249" s="1" customFormat="1" ht="14.25">
      <c r="J111" s="26"/>
      <c r="L111" s="2"/>
      <c r="IO111" s="5"/>
    </row>
    <row r="112" spans="10:249" s="1" customFormat="1" ht="14.25">
      <c r="J112" s="26"/>
      <c r="L112" s="2"/>
      <c r="IO112" s="5"/>
    </row>
    <row r="113" spans="10:249" s="1" customFormat="1" ht="14.25">
      <c r="J113" s="26"/>
      <c r="L113" s="2"/>
      <c r="IO113" s="5"/>
    </row>
    <row r="114" spans="10:249" s="1" customFormat="1" ht="14.25">
      <c r="J114" s="26"/>
      <c r="L114" s="2"/>
      <c r="IO114" s="5"/>
    </row>
    <row r="115" spans="10:249" s="1" customFormat="1" ht="14.25">
      <c r="J115" s="26"/>
      <c r="L115" s="2"/>
      <c r="IO115" s="5"/>
    </row>
    <row r="116" spans="10:249" s="1" customFormat="1" ht="14.25">
      <c r="J116" s="26"/>
      <c r="L116" s="2"/>
      <c r="IO116" s="5"/>
    </row>
    <row r="117" spans="10:249" s="1" customFormat="1" ht="14.25">
      <c r="J117" s="26"/>
      <c r="L117" s="2"/>
      <c r="IO117" s="5"/>
    </row>
    <row r="118" spans="10:249" s="1" customFormat="1" ht="14.25">
      <c r="J118" s="26"/>
      <c r="L118" s="2"/>
      <c r="IO118" s="5"/>
    </row>
    <row r="119" spans="10:249" s="1" customFormat="1" ht="14.25">
      <c r="J119" s="26"/>
      <c r="L119" s="2"/>
      <c r="IO119" s="5"/>
    </row>
    <row r="120" spans="10:249" s="1" customFormat="1" ht="14.25">
      <c r="J120" s="26"/>
      <c r="L120" s="2"/>
      <c r="IO120" s="5"/>
    </row>
    <row r="121" spans="10:249" s="1" customFormat="1" ht="14.25">
      <c r="J121" s="26"/>
      <c r="L121" s="2"/>
      <c r="IO121" s="5"/>
    </row>
    <row r="122" spans="10:249" s="1" customFormat="1" ht="14.25">
      <c r="J122" s="26"/>
      <c r="L122" s="2"/>
      <c r="IO122" s="5"/>
    </row>
    <row r="123" spans="10:249" s="1" customFormat="1" ht="14.25">
      <c r="J123" s="26"/>
      <c r="L123" s="2"/>
      <c r="IO123" s="5"/>
    </row>
    <row r="124" spans="10:249" s="1" customFormat="1" ht="14.25">
      <c r="J124" s="26"/>
      <c r="L124" s="2"/>
      <c r="IO124" s="5"/>
    </row>
    <row r="125" spans="10:249" s="1" customFormat="1" ht="14.25">
      <c r="J125" s="26"/>
      <c r="L125" s="2"/>
      <c r="IO125" s="5"/>
    </row>
    <row r="126" spans="10:249" s="1" customFormat="1" ht="14.25">
      <c r="J126" s="26"/>
      <c r="L126" s="2"/>
      <c r="IO126" s="5"/>
    </row>
    <row r="127" spans="10:249" s="1" customFormat="1" ht="14.25">
      <c r="J127" s="26"/>
      <c r="L127" s="2"/>
      <c r="IO127" s="5"/>
    </row>
    <row r="128" spans="10:249" s="1" customFormat="1" ht="14.25">
      <c r="J128" s="26"/>
      <c r="L128" s="2"/>
      <c r="IO128" s="5"/>
    </row>
    <row r="129" spans="10:249" s="1" customFormat="1" ht="14.25">
      <c r="J129" s="26"/>
      <c r="L129" s="2"/>
      <c r="IO129" s="5"/>
    </row>
    <row r="130" spans="10:249" s="1" customFormat="1" ht="14.25">
      <c r="J130" s="26"/>
      <c r="L130" s="2"/>
      <c r="IO130" s="5"/>
    </row>
    <row r="131" spans="10:249" s="1" customFormat="1" ht="14.25">
      <c r="J131" s="26"/>
      <c r="L131" s="2"/>
      <c r="IO131" s="5"/>
    </row>
    <row r="132" spans="10:249" s="1" customFormat="1" ht="14.25">
      <c r="J132" s="26"/>
      <c r="L132" s="2"/>
      <c r="IO132" s="5"/>
    </row>
    <row r="133" spans="10:249" s="1" customFormat="1" ht="14.25">
      <c r="J133" s="26"/>
      <c r="L133" s="2"/>
      <c r="IO133" s="5"/>
    </row>
    <row r="134" spans="10:249" s="1" customFormat="1" ht="14.25">
      <c r="J134" s="26"/>
      <c r="L134" s="2"/>
      <c r="IO134" s="5"/>
    </row>
    <row r="135" spans="10:249" s="1" customFormat="1" ht="14.25">
      <c r="J135" s="26"/>
      <c r="L135" s="2"/>
      <c r="IO135" s="5"/>
    </row>
    <row r="136" spans="10:249" s="1" customFormat="1" ht="14.25">
      <c r="J136" s="26"/>
      <c r="L136" s="2"/>
      <c r="IO136" s="5"/>
    </row>
    <row r="137" spans="10:249" s="1" customFormat="1" ht="14.25">
      <c r="J137" s="26"/>
      <c r="L137" s="2"/>
      <c r="IO137" s="5"/>
    </row>
    <row r="138" spans="10:249" s="1" customFormat="1" ht="14.25">
      <c r="J138" s="26"/>
      <c r="L138" s="2"/>
      <c r="IO138" s="5"/>
    </row>
    <row r="139" spans="10:249" s="1" customFormat="1" ht="14.25">
      <c r="J139" s="26"/>
      <c r="L139" s="2"/>
      <c r="IO139" s="5"/>
    </row>
    <row r="140" spans="10:249" s="1" customFormat="1" ht="14.25">
      <c r="J140" s="26"/>
      <c r="L140" s="2"/>
      <c r="IO140" s="5"/>
    </row>
    <row r="141" spans="10:249" s="1" customFormat="1" ht="14.25">
      <c r="J141" s="26"/>
      <c r="L141" s="2"/>
      <c r="IO141" s="5"/>
    </row>
    <row r="142" spans="10:249" s="1" customFormat="1" ht="14.25">
      <c r="J142" s="26"/>
      <c r="L142" s="2"/>
      <c r="IO142" s="5"/>
    </row>
    <row r="143" spans="10:249" s="1" customFormat="1" ht="14.25">
      <c r="J143" s="26"/>
      <c r="L143" s="2"/>
      <c r="IO143" s="5"/>
    </row>
    <row r="144" spans="10:249" s="1" customFormat="1" ht="14.25">
      <c r="J144" s="26"/>
      <c r="L144" s="2"/>
      <c r="IO144" s="5"/>
    </row>
    <row r="145" spans="10:249" s="1" customFormat="1" ht="14.25">
      <c r="J145" s="26"/>
      <c r="L145" s="2"/>
      <c r="IO145" s="5"/>
    </row>
    <row r="146" spans="10:249" s="1" customFormat="1" ht="14.25">
      <c r="J146" s="26"/>
      <c r="L146" s="2"/>
      <c r="IO146" s="5"/>
    </row>
    <row r="147" spans="10:249" s="1" customFormat="1" ht="14.25">
      <c r="J147" s="26"/>
      <c r="L147" s="2"/>
      <c r="IO147" s="5"/>
    </row>
    <row r="148" spans="10:249" s="1" customFormat="1" ht="14.25">
      <c r="J148" s="26"/>
      <c r="L148" s="2"/>
      <c r="IO148" s="5"/>
    </row>
    <row r="149" spans="10:249" s="1" customFormat="1" ht="14.25">
      <c r="J149" s="26"/>
      <c r="L149" s="2"/>
      <c r="IO149" s="5"/>
    </row>
    <row r="150" spans="10:249" s="1" customFormat="1" ht="14.25">
      <c r="J150" s="26"/>
      <c r="L150" s="2"/>
      <c r="IO150" s="5"/>
    </row>
    <row r="151" spans="10:249" s="1" customFormat="1" ht="14.25">
      <c r="J151" s="26"/>
      <c r="L151" s="2"/>
      <c r="IO151" s="5"/>
    </row>
    <row r="152" spans="10:249" s="1" customFormat="1" ht="14.25">
      <c r="J152" s="26"/>
      <c r="L152" s="2"/>
      <c r="IO152" s="5"/>
    </row>
    <row r="153" spans="10:249" s="1" customFormat="1" ht="14.25">
      <c r="J153" s="26"/>
      <c r="L153" s="2"/>
      <c r="IO153" s="5"/>
    </row>
    <row r="154" spans="10:249" s="1" customFormat="1" ht="14.25">
      <c r="J154" s="26"/>
      <c r="L154" s="2"/>
      <c r="IO154" s="5"/>
    </row>
    <row r="155" spans="10:249" s="1" customFormat="1" ht="14.25">
      <c r="J155" s="26"/>
      <c r="L155" s="2"/>
      <c r="IO155" s="5"/>
    </row>
    <row r="156" spans="10:249" s="1" customFormat="1" ht="14.25">
      <c r="J156" s="26"/>
      <c r="L156" s="2"/>
      <c r="IO156" s="5"/>
    </row>
    <row r="157" spans="10:249" s="1" customFormat="1" ht="14.25">
      <c r="J157" s="26"/>
      <c r="L157" s="2"/>
      <c r="IO157" s="5"/>
    </row>
    <row r="158" spans="10:249" s="1" customFormat="1" ht="14.25">
      <c r="J158" s="26"/>
      <c r="L158" s="2"/>
      <c r="IO158" s="5"/>
    </row>
    <row r="159" spans="10:249" s="1" customFormat="1" ht="14.25">
      <c r="J159" s="26"/>
      <c r="L159" s="2"/>
      <c r="IO159" s="5"/>
    </row>
    <row r="160" spans="10:249" s="1" customFormat="1" ht="14.25">
      <c r="J160" s="26"/>
      <c r="L160" s="2"/>
      <c r="IO160" s="5"/>
    </row>
    <row r="161" spans="10:249" s="1" customFormat="1" ht="14.25">
      <c r="J161" s="26"/>
      <c r="L161" s="2"/>
      <c r="IO161" s="5"/>
    </row>
    <row r="162" spans="10:249" s="1" customFormat="1" ht="14.25">
      <c r="J162" s="26"/>
      <c r="L162" s="2"/>
      <c r="IO162" s="5"/>
    </row>
    <row r="163" spans="10:249" s="1" customFormat="1" ht="14.25">
      <c r="J163" s="26"/>
      <c r="L163" s="2"/>
      <c r="IO163" s="5"/>
    </row>
    <row r="164" spans="10:249" s="1" customFormat="1" ht="14.25">
      <c r="J164" s="26"/>
      <c r="L164" s="2"/>
      <c r="IO164" s="5"/>
    </row>
    <row r="165" spans="10:249" s="1" customFormat="1" ht="14.25">
      <c r="J165" s="26"/>
      <c r="L165" s="2"/>
      <c r="IO165" s="5"/>
    </row>
    <row r="166" spans="10:249" s="1" customFormat="1" ht="14.25">
      <c r="J166" s="26"/>
      <c r="L166" s="2"/>
      <c r="IO166" s="5"/>
    </row>
    <row r="167" spans="10:249" s="1" customFormat="1" ht="14.25">
      <c r="J167" s="26"/>
      <c r="L167" s="2"/>
      <c r="IO167" s="5"/>
    </row>
    <row r="168" spans="10:249" s="1" customFormat="1" ht="14.25">
      <c r="J168" s="26"/>
      <c r="L168" s="2"/>
      <c r="IO168" s="5"/>
    </row>
    <row r="169" spans="10:249" s="1" customFormat="1" ht="14.25">
      <c r="J169" s="26"/>
      <c r="L169" s="2"/>
      <c r="IO169" s="5"/>
    </row>
    <row r="170" spans="10:249" s="1" customFormat="1" ht="14.25">
      <c r="J170" s="26"/>
      <c r="L170" s="2"/>
      <c r="IO170" s="5"/>
    </row>
    <row r="171" spans="10:249" s="1" customFormat="1" ht="14.25">
      <c r="J171" s="26"/>
      <c r="L171" s="2"/>
      <c r="IO171" s="5"/>
    </row>
    <row r="172" spans="10:249" s="1" customFormat="1" ht="14.25">
      <c r="J172" s="26"/>
      <c r="L172" s="2"/>
      <c r="IO172" s="5"/>
    </row>
    <row r="173" spans="10:249" s="1" customFormat="1" ht="14.25">
      <c r="J173" s="26"/>
      <c r="L173" s="2"/>
      <c r="IO173" s="5"/>
    </row>
    <row r="174" spans="10:249" s="1" customFormat="1" ht="14.25">
      <c r="J174" s="26"/>
      <c r="L174" s="2"/>
      <c r="IO174" s="5"/>
    </row>
    <row r="175" spans="10:249" s="1" customFormat="1" ht="14.25">
      <c r="J175" s="26"/>
      <c r="L175" s="2"/>
      <c r="IO175" s="5"/>
    </row>
    <row r="176" spans="10:249" s="1" customFormat="1" ht="14.25">
      <c r="J176" s="26"/>
      <c r="L176" s="2"/>
      <c r="IO176" s="5"/>
    </row>
    <row r="177" spans="10:249" s="1" customFormat="1" ht="14.25">
      <c r="J177" s="26"/>
      <c r="L177" s="2"/>
      <c r="IO177" s="5"/>
    </row>
    <row r="178" spans="10:249" s="1" customFormat="1" ht="14.25">
      <c r="J178" s="26"/>
      <c r="L178" s="2"/>
      <c r="IO178" s="5"/>
    </row>
    <row r="179" spans="10:249" s="1" customFormat="1" ht="14.25">
      <c r="J179" s="26"/>
      <c r="L179" s="2"/>
      <c r="IO179" s="5"/>
    </row>
    <row r="180" spans="10:249" s="1" customFormat="1" ht="14.25">
      <c r="J180" s="26"/>
      <c r="L180" s="2"/>
      <c r="IO180" s="5"/>
    </row>
    <row r="181" spans="10:249" s="1" customFormat="1" ht="14.25">
      <c r="J181" s="26"/>
      <c r="L181" s="2"/>
      <c r="IO181" s="5"/>
    </row>
    <row r="182" spans="10:249" s="1" customFormat="1" ht="14.25">
      <c r="J182" s="26"/>
      <c r="L182" s="2"/>
      <c r="IO182" s="5"/>
    </row>
    <row r="183" spans="10:249" s="1" customFormat="1" ht="14.25">
      <c r="J183" s="26"/>
      <c r="L183" s="2"/>
      <c r="IO183" s="5"/>
    </row>
    <row r="184" spans="10:249" s="1" customFormat="1" ht="14.25">
      <c r="J184" s="26"/>
      <c r="L184" s="2"/>
      <c r="IO184" s="5"/>
    </row>
    <row r="185" spans="10:249" s="1" customFormat="1" ht="14.25">
      <c r="J185" s="26"/>
      <c r="L185" s="2"/>
      <c r="IO185" s="5"/>
    </row>
    <row r="186" spans="10:249" s="1" customFormat="1" ht="14.25">
      <c r="J186" s="26"/>
      <c r="L186" s="2"/>
      <c r="IO186" s="5"/>
    </row>
    <row r="187" spans="10:249" s="1" customFormat="1" ht="14.25">
      <c r="J187" s="26"/>
      <c r="L187" s="2"/>
      <c r="IO187" s="5"/>
    </row>
    <row r="188" spans="10:249" s="1" customFormat="1" ht="14.25">
      <c r="J188" s="26"/>
      <c r="L188" s="2"/>
      <c r="IO188" s="5"/>
    </row>
    <row r="189" spans="10:249" s="1" customFormat="1" ht="14.25">
      <c r="J189" s="26"/>
      <c r="L189" s="2"/>
      <c r="IO189" s="5"/>
    </row>
    <row r="190" spans="10:249" s="1" customFormat="1" ht="14.25">
      <c r="J190" s="26"/>
      <c r="L190" s="2"/>
      <c r="IO190" s="5"/>
    </row>
    <row r="191" spans="10:249" s="1" customFormat="1" ht="14.25">
      <c r="J191" s="26"/>
      <c r="L191" s="2"/>
      <c r="IO191" s="5"/>
    </row>
    <row r="192" spans="10:249" s="1" customFormat="1" ht="14.25">
      <c r="J192" s="26"/>
      <c r="L192" s="2"/>
      <c r="IO192" s="5"/>
    </row>
    <row r="193" spans="10:249" s="1" customFormat="1" ht="14.25">
      <c r="J193" s="26"/>
      <c r="L193" s="2"/>
      <c r="IO193" s="5"/>
    </row>
    <row r="194" spans="10:249" s="1" customFormat="1" ht="14.25">
      <c r="J194" s="26"/>
      <c r="L194" s="2"/>
      <c r="IO194" s="5"/>
    </row>
    <row r="195" spans="10:249" s="1" customFormat="1" ht="14.25">
      <c r="J195" s="26"/>
      <c r="L195" s="2"/>
      <c r="IO195" s="5"/>
    </row>
    <row r="196" spans="10:249" s="1" customFormat="1" ht="14.25">
      <c r="J196" s="26"/>
      <c r="L196" s="2"/>
      <c r="IO196" s="5"/>
    </row>
    <row r="197" spans="10:249" s="1" customFormat="1" ht="14.25">
      <c r="J197" s="26"/>
      <c r="L197" s="2"/>
      <c r="IO197" s="5"/>
    </row>
    <row r="198" spans="10:249" s="1" customFormat="1" ht="14.25">
      <c r="J198" s="26"/>
      <c r="L198" s="2"/>
      <c r="IO198" s="5"/>
    </row>
    <row r="199" spans="10:249" s="1" customFormat="1" ht="14.25">
      <c r="J199" s="26"/>
      <c r="L199" s="2"/>
      <c r="IO199" s="5"/>
    </row>
    <row r="200" spans="10:249" s="1" customFormat="1" ht="14.25">
      <c r="J200" s="26"/>
      <c r="L200" s="2"/>
      <c r="IO200" s="5"/>
    </row>
    <row r="201" spans="10:249" s="1" customFormat="1" ht="14.25">
      <c r="J201" s="26"/>
      <c r="L201" s="2"/>
      <c r="IO201" s="5"/>
    </row>
    <row r="202" spans="10:249" s="1" customFormat="1" ht="14.25">
      <c r="J202" s="26"/>
      <c r="L202" s="2"/>
      <c r="IO202" s="5"/>
    </row>
    <row r="203" spans="10:249" s="1" customFormat="1" ht="14.25">
      <c r="J203" s="26"/>
      <c r="L203" s="2"/>
      <c r="IO203" s="5"/>
    </row>
    <row r="204" spans="10:249" s="1" customFormat="1" ht="14.25">
      <c r="J204" s="26"/>
      <c r="L204" s="2"/>
      <c r="IO204" s="5"/>
    </row>
    <row r="205" spans="10:249" s="1" customFormat="1" ht="14.25">
      <c r="J205" s="26"/>
      <c r="L205" s="2"/>
      <c r="IO205" s="5"/>
    </row>
    <row r="206" spans="10:249" s="1" customFormat="1" ht="14.25">
      <c r="J206" s="26"/>
      <c r="L206" s="2"/>
      <c r="IO206" s="5"/>
    </row>
    <row r="207" spans="10:249" s="1" customFormat="1" ht="14.25">
      <c r="J207" s="26"/>
      <c r="L207" s="2"/>
      <c r="IO207" s="5"/>
    </row>
    <row r="208" spans="10:249" s="1" customFormat="1" ht="14.25">
      <c r="J208" s="26"/>
      <c r="L208" s="2"/>
      <c r="IO208" s="5"/>
    </row>
    <row r="209" spans="10:249" s="1" customFormat="1" ht="14.25">
      <c r="J209" s="26"/>
      <c r="L209" s="2"/>
      <c r="IO209" s="5"/>
    </row>
    <row r="210" spans="10:249" s="1" customFormat="1" ht="14.25">
      <c r="J210" s="26"/>
      <c r="L210" s="2"/>
      <c r="IO210" s="5"/>
    </row>
    <row r="211" spans="10:249" s="1" customFormat="1" ht="14.25">
      <c r="J211" s="26"/>
      <c r="L211" s="2"/>
      <c r="IO211" s="5"/>
    </row>
    <row r="212" spans="10:249" s="1" customFormat="1" ht="14.25">
      <c r="J212" s="26"/>
      <c r="L212" s="2"/>
      <c r="IO212" s="5"/>
    </row>
    <row r="213" spans="10:249" s="1" customFormat="1" ht="14.25">
      <c r="J213" s="26"/>
      <c r="L213" s="2"/>
      <c r="IO213" s="5"/>
    </row>
    <row r="214" spans="10:249" s="1" customFormat="1" ht="14.25">
      <c r="J214" s="26"/>
      <c r="L214" s="2"/>
      <c r="IO214" s="5"/>
    </row>
    <row r="215" spans="10:249" s="1" customFormat="1" ht="14.25">
      <c r="J215" s="26"/>
      <c r="L215" s="2"/>
      <c r="IO215" s="5"/>
    </row>
    <row r="216" spans="10:249" s="1" customFormat="1" ht="14.25">
      <c r="J216" s="26"/>
      <c r="L216" s="2"/>
      <c r="IO216" s="5"/>
    </row>
    <row r="217" spans="10:249" s="1" customFormat="1" ht="14.25">
      <c r="J217" s="26"/>
      <c r="L217" s="2"/>
      <c r="IO217" s="5"/>
    </row>
    <row r="218" spans="10:249" s="1" customFormat="1" ht="14.25">
      <c r="J218" s="26"/>
      <c r="L218" s="2"/>
      <c r="IO218" s="5"/>
    </row>
    <row r="219" spans="10:249" s="1" customFormat="1" ht="14.25">
      <c r="J219" s="26"/>
      <c r="L219" s="2"/>
      <c r="IO219" s="5"/>
    </row>
    <row r="220" spans="10:249" s="1" customFormat="1" ht="14.25">
      <c r="J220" s="26"/>
      <c r="L220" s="2"/>
      <c r="IO220" s="5"/>
    </row>
    <row r="221" spans="10:249" s="1" customFormat="1" ht="14.25">
      <c r="J221" s="26"/>
      <c r="L221" s="2"/>
      <c r="IO221" s="5"/>
    </row>
    <row r="222" spans="10:249" s="1" customFormat="1" ht="14.25">
      <c r="J222" s="26"/>
      <c r="L222" s="2"/>
      <c r="IO222" s="5"/>
    </row>
    <row r="223" spans="10:249" s="1" customFormat="1" ht="14.25">
      <c r="J223" s="26"/>
      <c r="L223" s="2"/>
      <c r="IO223" s="5"/>
    </row>
    <row r="224" spans="10:249" s="1" customFormat="1" ht="14.25">
      <c r="J224" s="26"/>
      <c r="L224" s="2"/>
      <c r="IO224" s="5"/>
    </row>
    <row r="225" spans="10:249" s="1" customFormat="1" ht="14.25">
      <c r="J225" s="26"/>
      <c r="L225" s="2"/>
      <c r="IO225" s="5"/>
    </row>
    <row r="226" spans="10:249" s="1" customFormat="1" ht="14.25">
      <c r="J226" s="26"/>
      <c r="L226" s="2"/>
      <c r="IO226" s="5"/>
    </row>
    <row r="227" spans="10:249" s="1" customFormat="1" ht="14.25">
      <c r="J227" s="26"/>
      <c r="L227" s="2"/>
      <c r="IO227" s="5"/>
    </row>
    <row r="228" spans="10:249" s="1" customFormat="1" ht="14.25">
      <c r="J228" s="26"/>
      <c r="L228" s="2"/>
      <c r="IO228" s="5"/>
    </row>
    <row r="229" spans="10:249" s="1" customFormat="1" ht="14.25">
      <c r="J229" s="26"/>
      <c r="L229" s="2"/>
      <c r="IO229" s="5"/>
    </row>
    <row r="230" spans="10:249" s="1" customFormat="1" ht="14.25">
      <c r="J230" s="26"/>
      <c r="L230" s="2"/>
      <c r="IO230" s="5"/>
    </row>
    <row r="231" spans="10:249" s="1" customFormat="1" ht="14.25">
      <c r="J231" s="26"/>
      <c r="L231" s="2"/>
      <c r="IO231" s="5"/>
    </row>
    <row r="232" spans="10:249" s="1" customFormat="1" ht="14.25">
      <c r="J232" s="26"/>
      <c r="L232" s="2"/>
      <c r="IO232" s="5"/>
    </row>
    <row r="233" spans="10:249" s="1" customFormat="1" ht="14.25">
      <c r="J233" s="26"/>
      <c r="L233" s="2"/>
      <c r="IO233" s="5"/>
    </row>
    <row r="234" spans="10:249" s="1" customFormat="1" ht="14.25">
      <c r="J234" s="26"/>
      <c r="L234" s="2"/>
      <c r="IO234" s="5"/>
    </row>
    <row r="235" spans="10:249" s="1" customFormat="1" ht="14.25">
      <c r="J235" s="26"/>
      <c r="L235" s="2"/>
      <c r="IO235" s="5"/>
    </row>
    <row r="236" spans="10:249" s="1" customFormat="1" ht="14.25">
      <c r="J236" s="26"/>
      <c r="L236" s="2"/>
      <c r="IO236" s="5"/>
    </row>
    <row r="237" spans="10:249" s="1" customFormat="1" ht="14.25">
      <c r="J237" s="26"/>
      <c r="L237" s="2"/>
      <c r="IO237" s="5"/>
    </row>
    <row r="238" spans="10:249" s="1" customFormat="1" ht="14.25">
      <c r="J238" s="26"/>
      <c r="L238" s="2"/>
      <c r="IO238" s="5"/>
    </row>
    <row r="239" spans="10:249" s="1" customFormat="1" ht="14.25">
      <c r="J239" s="26"/>
      <c r="L239" s="2"/>
      <c r="IO239" s="5"/>
    </row>
    <row r="240" spans="10:249" s="1" customFormat="1" ht="14.25">
      <c r="J240" s="26"/>
      <c r="L240" s="2"/>
      <c r="IO240" s="5"/>
    </row>
    <row r="241" spans="10:249" s="1" customFormat="1" ht="14.25">
      <c r="J241" s="26"/>
      <c r="L241" s="2"/>
      <c r="IO241" s="5"/>
    </row>
    <row r="242" spans="10:249" s="1" customFormat="1" ht="14.25">
      <c r="J242" s="26"/>
      <c r="L242" s="2"/>
      <c r="IO242" s="5"/>
    </row>
    <row r="243" spans="10:249" s="1" customFormat="1" ht="14.25">
      <c r="J243" s="26"/>
      <c r="L243" s="2"/>
      <c r="IO243" s="5"/>
    </row>
    <row r="244" spans="10:249" s="1" customFormat="1" ht="14.25">
      <c r="J244" s="26"/>
      <c r="L244" s="2"/>
      <c r="IO244" s="5"/>
    </row>
    <row r="245" spans="10:249" s="1" customFormat="1" ht="14.25">
      <c r="J245" s="26"/>
      <c r="L245" s="2"/>
      <c r="IO245" s="5"/>
    </row>
    <row r="246" spans="10:249" s="1" customFormat="1" ht="14.25">
      <c r="J246" s="26"/>
      <c r="L246" s="2"/>
      <c r="IO246" s="5"/>
    </row>
    <row r="247" spans="10:249" s="1" customFormat="1" ht="14.25">
      <c r="J247" s="26"/>
      <c r="L247" s="2"/>
      <c r="IO247" s="5"/>
    </row>
    <row r="248" spans="10:249" s="1" customFormat="1" ht="14.25">
      <c r="J248" s="26"/>
      <c r="L248" s="2"/>
      <c r="IO248" s="5"/>
    </row>
    <row r="249" spans="10:249" s="1" customFormat="1" ht="14.25">
      <c r="J249" s="26"/>
      <c r="L249" s="2"/>
      <c r="IO249" s="5"/>
    </row>
    <row r="250" spans="10:249" s="1" customFormat="1" ht="14.25">
      <c r="J250" s="26"/>
      <c r="L250" s="2"/>
      <c r="IO250" s="5"/>
    </row>
    <row r="251" spans="10:249" s="1" customFormat="1" ht="14.25">
      <c r="J251" s="26"/>
      <c r="L251" s="2"/>
      <c r="IO251" s="5"/>
    </row>
    <row r="252" spans="10:249" s="1" customFormat="1" ht="14.25">
      <c r="J252" s="26"/>
      <c r="L252" s="2"/>
      <c r="IO252" s="5"/>
    </row>
    <row r="253" spans="10:249" s="1" customFormat="1" ht="14.25">
      <c r="J253" s="26"/>
      <c r="L253" s="2"/>
      <c r="IO253" s="5"/>
    </row>
    <row r="254" spans="10:249" s="1" customFormat="1" ht="14.25">
      <c r="J254" s="26"/>
      <c r="L254" s="2"/>
      <c r="IO254" s="5"/>
    </row>
    <row r="255" spans="10:249" s="1" customFormat="1" ht="14.25">
      <c r="J255" s="26"/>
      <c r="L255" s="2"/>
      <c r="IO255" s="5"/>
    </row>
    <row r="256" spans="10:249" s="1" customFormat="1" ht="14.25">
      <c r="J256" s="26"/>
      <c r="L256" s="2"/>
      <c r="IO256" s="5"/>
    </row>
    <row r="257" spans="10:249" s="1" customFormat="1" ht="14.25">
      <c r="J257" s="26"/>
      <c r="L257" s="2"/>
      <c r="IO257" s="5"/>
    </row>
    <row r="258" spans="10:249" s="1" customFormat="1" ht="14.25">
      <c r="J258" s="26"/>
      <c r="L258" s="2"/>
      <c r="IO258" s="5"/>
    </row>
    <row r="259" spans="10:249" s="1" customFormat="1" ht="14.25">
      <c r="J259" s="26"/>
      <c r="L259" s="2"/>
      <c r="IO259" s="5"/>
    </row>
    <row r="260" spans="10:249" s="1" customFormat="1" ht="14.25">
      <c r="J260" s="26"/>
      <c r="L260" s="2"/>
      <c r="IO260" s="5"/>
    </row>
    <row r="261" spans="10:249" s="1" customFormat="1" ht="14.25">
      <c r="J261" s="26"/>
      <c r="L261" s="2"/>
      <c r="IO261" s="5"/>
    </row>
    <row r="262" spans="10:249" s="1" customFormat="1" ht="14.25">
      <c r="J262" s="26"/>
      <c r="L262" s="2"/>
      <c r="IO262" s="5"/>
    </row>
    <row r="263" spans="10:249" s="1" customFormat="1" ht="14.25">
      <c r="J263" s="26"/>
      <c r="L263" s="2"/>
      <c r="IO263" s="5"/>
    </row>
    <row r="264" spans="10:249" s="1" customFormat="1" ht="14.25">
      <c r="J264" s="26"/>
      <c r="L264" s="2"/>
      <c r="IO264" s="5"/>
    </row>
    <row r="265" spans="10:249" s="1" customFormat="1" ht="14.25">
      <c r="J265" s="26"/>
      <c r="L265" s="2"/>
      <c r="IO265" s="5"/>
    </row>
  </sheetData>
  <sheetProtection/>
  <mergeCells count="2">
    <mergeCell ref="A1:L1"/>
    <mergeCell ref="A25:L25"/>
  </mergeCells>
  <printOptions/>
  <pageMargins left="0.24" right="0.12" top="0.19" bottom="0.47" header="0.51" footer="0.2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3"/>
  <sheetViews>
    <sheetView zoomScaleSheetLayoutView="100" workbookViewId="0" topLeftCell="A7">
      <selection activeCell="R8" sqref="R8"/>
    </sheetView>
  </sheetViews>
  <sheetFormatPr defaultColWidth="9.00390625" defaultRowHeight="14.25"/>
  <cols>
    <col min="1" max="1" width="4.25390625" style="3" customWidth="1"/>
    <col min="2" max="2" width="21.50390625" style="4" customWidth="1"/>
    <col min="3" max="3" width="7.00390625" style="1" customWidth="1"/>
    <col min="4" max="4" width="11.125" style="1" customWidth="1"/>
    <col min="5" max="5" width="7.00390625" style="1" customWidth="1"/>
    <col min="6" max="6" width="7.125" style="1" customWidth="1"/>
    <col min="7" max="7" width="6.25390625" style="1" customWidth="1"/>
    <col min="8" max="8" width="3.625" style="3" customWidth="1"/>
    <col min="9" max="9" width="6.25390625" style="3" customWidth="1"/>
    <col min="10" max="10" width="6.50390625" style="31" customWidth="1"/>
    <col min="11" max="11" width="7.00390625" style="3" customWidth="1"/>
    <col min="12" max="12" width="5.25390625" style="35" customWidth="1"/>
    <col min="13" max="245" width="9.00390625" style="3" customWidth="1"/>
    <col min="246" max="249" width="9.00390625" style="1" customWidth="1"/>
    <col min="250" max="16384" width="9.00390625" style="5" customWidth="1"/>
  </cols>
  <sheetData>
    <row r="1" spans="1:12" s="1" customFormat="1" ht="40.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33" customHeight="1">
      <c r="A2" s="38" t="s">
        <v>108</v>
      </c>
      <c r="B2" s="7" t="s">
        <v>1</v>
      </c>
      <c r="C2" s="8" t="s">
        <v>2</v>
      </c>
      <c r="D2" s="7" t="s">
        <v>3</v>
      </c>
      <c r="E2" s="37" t="s">
        <v>4</v>
      </c>
      <c r="F2" s="8" t="s">
        <v>5</v>
      </c>
      <c r="G2" s="8" t="s">
        <v>39</v>
      </c>
      <c r="H2" s="37" t="s">
        <v>6</v>
      </c>
      <c r="I2" s="8" t="s">
        <v>40</v>
      </c>
      <c r="J2" s="27" t="s">
        <v>7</v>
      </c>
      <c r="K2" s="9" t="s">
        <v>8</v>
      </c>
      <c r="L2" s="9" t="s">
        <v>74</v>
      </c>
    </row>
    <row r="3" spans="1:256" s="1" customFormat="1" ht="27" customHeight="1">
      <c r="A3" s="10">
        <v>31</v>
      </c>
      <c r="B3" s="11" t="s">
        <v>43</v>
      </c>
      <c r="C3" s="11">
        <v>1201232</v>
      </c>
      <c r="D3" s="11" t="s">
        <v>44</v>
      </c>
      <c r="E3" s="11">
        <v>109</v>
      </c>
      <c r="F3" s="11">
        <v>120.5</v>
      </c>
      <c r="G3" s="11">
        <f aca="true" t="shared" si="0" ref="G3:G26">E3+F3</f>
        <v>229.5</v>
      </c>
      <c r="H3" s="11">
        <v>0</v>
      </c>
      <c r="I3" s="19">
        <f>(E3+F3)/2/1.5</f>
        <v>76.5</v>
      </c>
      <c r="J3" s="28">
        <v>82</v>
      </c>
      <c r="K3" s="20">
        <f>I3*0.5+J3*0.5</f>
        <v>79.25</v>
      </c>
      <c r="L3" s="33"/>
      <c r="M3" s="3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P3" s="5"/>
      <c r="IQ3" s="5"/>
      <c r="IR3" s="5"/>
      <c r="IS3" s="5"/>
      <c r="IT3" s="5"/>
      <c r="IU3" s="5"/>
      <c r="IV3" s="5"/>
    </row>
    <row r="4" spans="1:256" s="1" customFormat="1" ht="27" customHeight="1">
      <c r="A4" s="10">
        <v>24</v>
      </c>
      <c r="B4" s="11" t="s">
        <v>43</v>
      </c>
      <c r="C4" s="11">
        <v>1201232</v>
      </c>
      <c r="D4" s="11" t="s">
        <v>45</v>
      </c>
      <c r="E4" s="11">
        <v>93</v>
      </c>
      <c r="F4" s="11">
        <v>104</v>
      </c>
      <c r="G4" s="11">
        <f t="shared" si="0"/>
        <v>197</v>
      </c>
      <c r="H4" s="11">
        <v>0</v>
      </c>
      <c r="I4" s="19">
        <v>65.67</v>
      </c>
      <c r="J4" s="29">
        <v>76.8</v>
      </c>
      <c r="K4" s="20">
        <f aca="true" t="shared" si="1" ref="K4:K25">I4*0.5+J4*0.5</f>
        <v>71.235</v>
      </c>
      <c r="L4" s="3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P4" s="5"/>
      <c r="IQ4" s="5"/>
      <c r="IR4" s="5"/>
      <c r="IS4" s="5"/>
      <c r="IT4" s="5"/>
      <c r="IU4" s="5"/>
      <c r="IV4" s="5"/>
    </row>
    <row r="5" spans="1:256" s="1" customFormat="1" ht="27" customHeight="1">
      <c r="A5" s="10">
        <v>26</v>
      </c>
      <c r="B5" s="11" t="s">
        <v>43</v>
      </c>
      <c r="C5" s="11">
        <v>1201232</v>
      </c>
      <c r="D5" s="11" t="s">
        <v>46</v>
      </c>
      <c r="E5" s="11">
        <v>90.5</v>
      </c>
      <c r="F5" s="11">
        <v>106.5</v>
      </c>
      <c r="G5" s="11">
        <f t="shared" si="0"/>
        <v>197</v>
      </c>
      <c r="H5" s="11">
        <v>0</v>
      </c>
      <c r="I5" s="19">
        <v>65.67</v>
      </c>
      <c r="J5" s="28">
        <v>75.8</v>
      </c>
      <c r="K5" s="20">
        <f t="shared" si="1"/>
        <v>70.735</v>
      </c>
      <c r="L5" s="3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P5" s="5"/>
      <c r="IQ5" s="5"/>
      <c r="IR5" s="5"/>
      <c r="IS5" s="5"/>
      <c r="IT5" s="5"/>
      <c r="IU5" s="5"/>
      <c r="IV5" s="5"/>
    </row>
    <row r="6" spans="1:256" s="1" customFormat="1" ht="27" customHeight="1">
      <c r="A6" s="10">
        <v>41</v>
      </c>
      <c r="B6" s="11" t="s">
        <v>47</v>
      </c>
      <c r="C6" s="11">
        <v>1201233</v>
      </c>
      <c r="D6" s="11" t="s">
        <v>49</v>
      </c>
      <c r="E6" s="11">
        <v>104.5</v>
      </c>
      <c r="F6" s="11">
        <v>97.5</v>
      </c>
      <c r="G6" s="11">
        <f>E6+F6</f>
        <v>202</v>
      </c>
      <c r="H6" s="11">
        <v>0</v>
      </c>
      <c r="I6" s="19">
        <v>67.33</v>
      </c>
      <c r="J6" s="29">
        <v>79.6</v>
      </c>
      <c r="K6" s="20">
        <f t="shared" si="1"/>
        <v>73.465</v>
      </c>
      <c r="L6" s="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P6" s="5"/>
      <c r="IQ6" s="5"/>
      <c r="IR6" s="5"/>
      <c r="IS6" s="5"/>
      <c r="IT6" s="5"/>
      <c r="IU6" s="5"/>
      <c r="IV6" s="5"/>
    </row>
    <row r="7" spans="1:256" s="1" customFormat="1" ht="27" customHeight="1">
      <c r="A7" s="10">
        <v>32</v>
      </c>
      <c r="B7" s="11" t="s">
        <v>47</v>
      </c>
      <c r="C7" s="11">
        <v>1201233</v>
      </c>
      <c r="D7" s="11" t="s">
        <v>48</v>
      </c>
      <c r="E7" s="11">
        <v>114</v>
      </c>
      <c r="F7" s="11">
        <v>93</v>
      </c>
      <c r="G7" s="11">
        <f t="shared" si="0"/>
        <v>207</v>
      </c>
      <c r="H7" s="11">
        <v>0</v>
      </c>
      <c r="I7" s="19">
        <f>(E7+F7)/2/1.5</f>
        <v>69</v>
      </c>
      <c r="J7" s="29">
        <v>76.2</v>
      </c>
      <c r="K7" s="20">
        <f t="shared" si="1"/>
        <v>72.6</v>
      </c>
      <c r="L7" s="3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P7" s="5"/>
      <c r="IQ7" s="5"/>
      <c r="IR7" s="5"/>
      <c r="IS7" s="5"/>
      <c r="IT7" s="5"/>
      <c r="IU7" s="5"/>
      <c r="IV7" s="5"/>
    </row>
    <row r="8" spans="1:256" s="1" customFormat="1" ht="27" customHeight="1">
      <c r="A8" s="10">
        <v>36</v>
      </c>
      <c r="B8" s="11" t="s">
        <v>47</v>
      </c>
      <c r="C8" s="11">
        <v>1201233</v>
      </c>
      <c r="D8" s="11" t="s">
        <v>50</v>
      </c>
      <c r="E8" s="11">
        <v>102.5</v>
      </c>
      <c r="F8" s="11">
        <v>95.5</v>
      </c>
      <c r="G8" s="11">
        <f t="shared" si="0"/>
        <v>198</v>
      </c>
      <c r="H8" s="11">
        <v>0</v>
      </c>
      <c r="I8" s="19">
        <f>(E8+F8)/2/1.5</f>
        <v>66</v>
      </c>
      <c r="J8" s="28">
        <v>77.8</v>
      </c>
      <c r="K8" s="20">
        <f t="shared" si="1"/>
        <v>71.9</v>
      </c>
      <c r="L8" s="3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P8" s="5"/>
      <c r="IQ8" s="5"/>
      <c r="IR8" s="5"/>
      <c r="IS8" s="5"/>
      <c r="IT8" s="5"/>
      <c r="IU8" s="5"/>
      <c r="IV8" s="5"/>
    </row>
    <row r="9" spans="1:256" s="1" customFormat="1" ht="27" customHeight="1">
      <c r="A9" s="10">
        <v>39</v>
      </c>
      <c r="B9" s="11" t="s">
        <v>51</v>
      </c>
      <c r="C9" s="11">
        <v>1201234</v>
      </c>
      <c r="D9" s="11" t="s">
        <v>52</v>
      </c>
      <c r="E9" s="11">
        <v>112.5</v>
      </c>
      <c r="F9" s="11">
        <v>88.5</v>
      </c>
      <c r="G9" s="11">
        <f>E9+F9</f>
        <v>201</v>
      </c>
      <c r="H9" s="11">
        <v>0</v>
      </c>
      <c r="I9" s="19">
        <f>(E9+F9)/2/1.5</f>
        <v>67</v>
      </c>
      <c r="J9" s="29">
        <v>75</v>
      </c>
      <c r="K9" s="20">
        <f t="shared" si="1"/>
        <v>71</v>
      </c>
      <c r="L9" s="3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P9" s="5"/>
      <c r="IQ9" s="5"/>
      <c r="IR9" s="5"/>
      <c r="IS9" s="5"/>
      <c r="IT9" s="5"/>
      <c r="IU9" s="5"/>
      <c r="IV9" s="5"/>
    </row>
    <row r="10" spans="1:256" s="1" customFormat="1" ht="27" customHeight="1">
      <c r="A10" s="10">
        <v>40</v>
      </c>
      <c r="B10" s="11" t="s">
        <v>51</v>
      </c>
      <c r="C10" s="11">
        <v>1201234</v>
      </c>
      <c r="D10" s="11" t="s">
        <v>53</v>
      </c>
      <c r="E10" s="11">
        <v>102.3</v>
      </c>
      <c r="F10" s="11">
        <v>95</v>
      </c>
      <c r="G10" s="11">
        <f>E10+F10</f>
        <v>197.3</v>
      </c>
      <c r="H10" s="11">
        <v>0</v>
      </c>
      <c r="I10" s="19">
        <v>65.77</v>
      </c>
      <c r="J10" s="28">
        <v>72.9</v>
      </c>
      <c r="K10" s="20">
        <f t="shared" si="1"/>
        <v>69.33500000000001</v>
      </c>
      <c r="L10" s="3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P10" s="5"/>
      <c r="IQ10" s="5"/>
      <c r="IR10" s="5"/>
      <c r="IS10" s="5"/>
      <c r="IT10" s="5"/>
      <c r="IU10" s="5"/>
      <c r="IV10" s="5"/>
    </row>
    <row r="11" spans="1:256" s="1" customFormat="1" ht="27" customHeight="1">
      <c r="A11" s="10">
        <v>42</v>
      </c>
      <c r="B11" s="11" t="s">
        <v>51</v>
      </c>
      <c r="C11" s="11">
        <v>1201234</v>
      </c>
      <c r="D11" s="15">
        <v>3134121901128</v>
      </c>
      <c r="E11" s="11">
        <v>103.5</v>
      </c>
      <c r="F11" s="11">
        <v>92</v>
      </c>
      <c r="G11" s="11">
        <v>195.5</v>
      </c>
      <c r="H11" s="15">
        <v>0</v>
      </c>
      <c r="I11" s="11">
        <v>65.17</v>
      </c>
      <c r="J11" s="29">
        <v>67.8</v>
      </c>
      <c r="K11" s="20">
        <f t="shared" si="1"/>
        <v>66.485</v>
      </c>
      <c r="L11" s="3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P11" s="5"/>
      <c r="IQ11" s="5"/>
      <c r="IR11" s="5"/>
      <c r="IS11" s="5"/>
      <c r="IT11" s="5"/>
      <c r="IU11" s="5"/>
      <c r="IV11" s="5"/>
    </row>
    <row r="12" spans="1:256" s="1" customFormat="1" ht="27" customHeight="1">
      <c r="A12" s="10">
        <v>27</v>
      </c>
      <c r="B12" s="11" t="s">
        <v>54</v>
      </c>
      <c r="C12" s="11">
        <v>1201235</v>
      </c>
      <c r="D12" s="11" t="s">
        <v>57</v>
      </c>
      <c r="E12" s="11">
        <v>111.5</v>
      </c>
      <c r="F12" s="11">
        <v>105</v>
      </c>
      <c r="G12" s="11">
        <f>E12+F12</f>
        <v>216.5</v>
      </c>
      <c r="H12" s="11">
        <v>0</v>
      </c>
      <c r="I12" s="19">
        <v>72.17</v>
      </c>
      <c r="J12" s="28">
        <v>81.6</v>
      </c>
      <c r="K12" s="20">
        <f t="shared" si="1"/>
        <v>76.88499999999999</v>
      </c>
      <c r="L12" s="3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P12" s="5"/>
      <c r="IQ12" s="5"/>
      <c r="IR12" s="5"/>
      <c r="IS12" s="5"/>
      <c r="IT12" s="5"/>
      <c r="IU12" s="5"/>
      <c r="IV12" s="5"/>
    </row>
    <row r="13" spans="1:256" s="1" customFormat="1" ht="27" customHeight="1">
      <c r="A13" s="10">
        <v>38</v>
      </c>
      <c r="B13" s="11" t="s">
        <v>54</v>
      </c>
      <c r="C13" s="11">
        <v>1201235</v>
      </c>
      <c r="D13" s="11" t="s">
        <v>56</v>
      </c>
      <c r="E13" s="11">
        <v>103.5</v>
      </c>
      <c r="F13" s="11">
        <v>113.5</v>
      </c>
      <c r="G13" s="11">
        <f t="shared" si="0"/>
        <v>217</v>
      </c>
      <c r="H13" s="11">
        <v>0</v>
      </c>
      <c r="I13" s="19">
        <v>72.33</v>
      </c>
      <c r="J13" s="29">
        <v>77.2</v>
      </c>
      <c r="K13" s="20">
        <f t="shared" si="1"/>
        <v>74.765</v>
      </c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P13" s="5"/>
      <c r="IQ13" s="5"/>
      <c r="IR13" s="5"/>
      <c r="IS13" s="5"/>
      <c r="IT13" s="5"/>
      <c r="IU13" s="5"/>
      <c r="IV13" s="5"/>
    </row>
    <row r="14" spans="1:256" s="1" customFormat="1" ht="27" customHeight="1">
      <c r="A14" s="10"/>
      <c r="B14" s="11" t="s">
        <v>54</v>
      </c>
      <c r="C14" s="11">
        <v>1201235</v>
      </c>
      <c r="D14" s="11" t="s">
        <v>55</v>
      </c>
      <c r="E14" s="11">
        <v>112.5</v>
      </c>
      <c r="F14" s="11">
        <v>109</v>
      </c>
      <c r="G14" s="11">
        <f>E14+F14</f>
        <v>221.5</v>
      </c>
      <c r="H14" s="11">
        <v>0</v>
      </c>
      <c r="I14" s="19">
        <f>(E14+F14)/2/1.5</f>
        <v>73.83333333333333</v>
      </c>
      <c r="J14" s="29">
        <v>0</v>
      </c>
      <c r="K14" s="20">
        <f t="shared" si="1"/>
        <v>36.916666666666664</v>
      </c>
      <c r="L14" s="34" t="s">
        <v>75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P14" s="5"/>
      <c r="IQ14" s="5"/>
      <c r="IR14" s="5"/>
      <c r="IS14" s="5"/>
      <c r="IT14" s="5"/>
      <c r="IU14" s="5"/>
      <c r="IV14" s="5"/>
    </row>
    <row r="15" spans="1:256" s="1" customFormat="1" ht="27" customHeight="1">
      <c r="A15" s="10">
        <v>30</v>
      </c>
      <c r="B15" s="11" t="s">
        <v>58</v>
      </c>
      <c r="C15" s="11">
        <v>1201236</v>
      </c>
      <c r="D15" s="11" t="s">
        <v>59</v>
      </c>
      <c r="E15" s="11">
        <v>115.5</v>
      </c>
      <c r="F15" s="11">
        <v>103.5</v>
      </c>
      <c r="G15" s="11">
        <f t="shared" si="0"/>
        <v>219</v>
      </c>
      <c r="H15" s="11">
        <v>0</v>
      </c>
      <c r="I15" s="19">
        <f>(E15+F15)/2/1.5</f>
        <v>73</v>
      </c>
      <c r="J15" s="29">
        <v>80.6</v>
      </c>
      <c r="K15" s="20">
        <f t="shared" si="1"/>
        <v>76.8</v>
      </c>
      <c r="L15" s="3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P15" s="5"/>
      <c r="IQ15" s="5"/>
      <c r="IR15" s="5"/>
      <c r="IS15" s="5"/>
      <c r="IT15" s="5"/>
      <c r="IU15" s="5"/>
      <c r="IV15" s="5"/>
    </row>
    <row r="16" spans="1:256" s="1" customFormat="1" ht="27" customHeight="1">
      <c r="A16" s="10">
        <v>43</v>
      </c>
      <c r="B16" s="11" t="s">
        <v>58</v>
      </c>
      <c r="C16" s="11">
        <v>1201236</v>
      </c>
      <c r="D16" s="11" t="s">
        <v>60</v>
      </c>
      <c r="E16" s="11">
        <v>109.5</v>
      </c>
      <c r="F16" s="11">
        <v>107.5</v>
      </c>
      <c r="G16" s="11">
        <f t="shared" si="0"/>
        <v>217</v>
      </c>
      <c r="H16" s="11">
        <v>0</v>
      </c>
      <c r="I16" s="19">
        <v>72.33</v>
      </c>
      <c r="J16" s="29">
        <v>79.4</v>
      </c>
      <c r="K16" s="20">
        <f t="shared" si="1"/>
        <v>75.86500000000001</v>
      </c>
      <c r="L16" s="3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P16" s="5"/>
      <c r="IQ16" s="5"/>
      <c r="IR16" s="5"/>
      <c r="IS16" s="5"/>
      <c r="IT16" s="5"/>
      <c r="IU16" s="5"/>
      <c r="IV16" s="5"/>
    </row>
    <row r="17" spans="1:256" s="1" customFormat="1" ht="27" customHeight="1">
      <c r="A17" s="10">
        <v>44</v>
      </c>
      <c r="B17" s="11" t="s">
        <v>58</v>
      </c>
      <c r="C17" s="11">
        <v>1201236</v>
      </c>
      <c r="D17" s="11" t="s">
        <v>61</v>
      </c>
      <c r="E17" s="11">
        <v>122</v>
      </c>
      <c r="F17" s="11">
        <v>94</v>
      </c>
      <c r="G17" s="11">
        <f t="shared" si="0"/>
        <v>216</v>
      </c>
      <c r="H17" s="11">
        <v>0</v>
      </c>
      <c r="I17" s="19">
        <f>(E17+F17)/2/1.5</f>
        <v>72</v>
      </c>
      <c r="J17" s="28">
        <v>79.5</v>
      </c>
      <c r="K17" s="20">
        <f t="shared" si="1"/>
        <v>75.75</v>
      </c>
      <c r="L17" s="3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P17" s="5"/>
      <c r="IQ17" s="5"/>
      <c r="IR17" s="5"/>
      <c r="IS17" s="5"/>
      <c r="IT17" s="5"/>
      <c r="IU17" s="5"/>
      <c r="IV17" s="5"/>
    </row>
    <row r="18" spans="1:256" s="1" customFormat="1" ht="27" customHeight="1">
      <c r="A18" s="10">
        <v>23</v>
      </c>
      <c r="B18" s="11" t="s">
        <v>62</v>
      </c>
      <c r="C18" s="11">
        <v>1201237</v>
      </c>
      <c r="D18" s="11" t="s">
        <v>63</v>
      </c>
      <c r="E18" s="11">
        <v>114.5</v>
      </c>
      <c r="F18" s="11">
        <v>104.5</v>
      </c>
      <c r="G18" s="11">
        <f t="shared" si="0"/>
        <v>219</v>
      </c>
      <c r="H18" s="11">
        <v>0</v>
      </c>
      <c r="I18" s="19">
        <f>(E18+F18)/2/1.5</f>
        <v>73</v>
      </c>
      <c r="J18" s="30">
        <v>78.6</v>
      </c>
      <c r="K18" s="20">
        <f t="shared" si="1"/>
        <v>75.8</v>
      </c>
      <c r="L18" s="3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P18" s="5"/>
      <c r="IQ18" s="5"/>
      <c r="IR18" s="5"/>
      <c r="IS18" s="5"/>
      <c r="IT18" s="5"/>
      <c r="IU18" s="5"/>
      <c r="IV18" s="5"/>
    </row>
    <row r="19" spans="1:256" s="1" customFormat="1" ht="27" customHeight="1">
      <c r="A19" s="10">
        <v>25</v>
      </c>
      <c r="B19" s="11" t="s">
        <v>62</v>
      </c>
      <c r="C19" s="11">
        <v>1201237</v>
      </c>
      <c r="D19" s="11" t="s">
        <v>64</v>
      </c>
      <c r="E19" s="11">
        <v>103</v>
      </c>
      <c r="F19" s="11">
        <v>110.5</v>
      </c>
      <c r="G19" s="11">
        <f t="shared" si="0"/>
        <v>213.5</v>
      </c>
      <c r="H19" s="11">
        <v>0</v>
      </c>
      <c r="I19" s="19">
        <v>71.17</v>
      </c>
      <c r="J19" s="30">
        <v>80.1</v>
      </c>
      <c r="K19" s="20">
        <f t="shared" si="1"/>
        <v>75.63499999999999</v>
      </c>
      <c r="L19" s="3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P19" s="5"/>
      <c r="IQ19" s="5"/>
      <c r="IR19" s="5"/>
      <c r="IS19" s="5"/>
      <c r="IT19" s="5"/>
      <c r="IU19" s="5"/>
      <c r="IV19" s="5"/>
    </row>
    <row r="20" spans="1:256" s="1" customFormat="1" ht="27" customHeight="1">
      <c r="A20" s="10">
        <v>46</v>
      </c>
      <c r="B20" s="11" t="s">
        <v>62</v>
      </c>
      <c r="C20" s="11">
        <v>1201237</v>
      </c>
      <c r="D20" s="11" t="s">
        <v>65</v>
      </c>
      <c r="E20" s="11">
        <v>119</v>
      </c>
      <c r="F20" s="11">
        <v>92.5</v>
      </c>
      <c r="G20" s="11">
        <f t="shared" si="0"/>
        <v>211.5</v>
      </c>
      <c r="H20" s="11">
        <v>0</v>
      </c>
      <c r="I20" s="19">
        <f>(E20+F20)/2/1.5</f>
        <v>70.5</v>
      </c>
      <c r="J20" s="30">
        <v>75.6</v>
      </c>
      <c r="K20" s="20">
        <f t="shared" si="1"/>
        <v>73.05</v>
      </c>
      <c r="L20" s="3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P20" s="5"/>
      <c r="IQ20" s="5"/>
      <c r="IR20" s="5"/>
      <c r="IS20" s="5"/>
      <c r="IT20" s="5"/>
      <c r="IU20" s="5"/>
      <c r="IV20" s="5"/>
    </row>
    <row r="21" spans="1:256" s="1" customFormat="1" ht="27" customHeight="1">
      <c r="A21" s="10">
        <v>29</v>
      </c>
      <c r="B21" s="11" t="s">
        <v>66</v>
      </c>
      <c r="C21" s="11">
        <v>1201238</v>
      </c>
      <c r="D21" s="11" t="s">
        <v>67</v>
      </c>
      <c r="E21" s="11">
        <v>103</v>
      </c>
      <c r="F21" s="11">
        <v>104.5</v>
      </c>
      <c r="G21" s="11">
        <f t="shared" si="0"/>
        <v>207.5</v>
      </c>
      <c r="H21" s="11">
        <v>0</v>
      </c>
      <c r="I21" s="19">
        <v>69.17</v>
      </c>
      <c r="J21" s="30">
        <v>80.2</v>
      </c>
      <c r="K21" s="20">
        <f t="shared" si="1"/>
        <v>74.685</v>
      </c>
      <c r="L21" s="3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P21" s="5"/>
      <c r="IQ21" s="5"/>
      <c r="IR21" s="5"/>
      <c r="IS21" s="5"/>
      <c r="IT21" s="5"/>
      <c r="IU21" s="5"/>
      <c r="IV21" s="5"/>
    </row>
    <row r="22" spans="1:256" s="1" customFormat="1" ht="27" customHeight="1">
      <c r="A22" s="10">
        <v>35</v>
      </c>
      <c r="B22" s="11" t="s">
        <v>66</v>
      </c>
      <c r="C22" s="11">
        <v>1201238</v>
      </c>
      <c r="D22" s="11" t="s">
        <v>68</v>
      </c>
      <c r="E22" s="11">
        <v>103</v>
      </c>
      <c r="F22" s="11">
        <v>99</v>
      </c>
      <c r="G22" s="11">
        <f t="shared" si="0"/>
        <v>202</v>
      </c>
      <c r="H22" s="11">
        <v>0</v>
      </c>
      <c r="I22" s="19">
        <v>67.33</v>
      </c>
      <c r="J22" s="30">
        <v>77.2</v>
      </c>
      <c r="K22" s="20">
        <f t="shared" si="1"/>
        <v>72.265</v>
      </c>
      <c r="L22" s="3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P22" s="5"/>
      <c r="IQ22" s="5"/>
      <c r="IR22" s="5"/>
      <c r="IS22" s="5"/>
      <c r="IT22" s="5"/>
      <c r="IU22" s="5"/>
      <c r="IV22" s="5"/>
    </row>
    <row r="23" spans="1:256" s="1" customFormat="1" ht="27" customHeight="1">
      <c r="A23" s="10">
        <v>37</v>
      </c>
      <c r="B23" s="11" t="s">
        <v>66</v>
      </c>
      <c r="C23" s="11">
        <v>1201238</v>
      </c>
      <c r="D23" s="11" t="s">
        <v>69</v>
      </c>
      <c r="E23" s="11">
        <v>102.5</v>
      </c>
      <c r="F23" s="11">
        <v>99</v>
      </c>
      <c r="G23" s="11">
        <f t="shared" si="0"/>
        <v>201.5</v>
      </c>
      <c r="H23" s="11">
        <v>0</v>
      </c>
      <c r="I23" s="19">
        <v>67.17</v>
      </c>
      <c r="J23" s="30">
        <v>66</v>
      </c>
      <c r="K23" s="20">
        <f t="shared" si="1"/>
        <v>66.58500000000001</v>
      </c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P23" s="5"/>
      <c r="IQ23" s="5"/>
      <c r="IR23" s="5"/>
      <c r="IS23" s="5"/>
      <c r="IT23" s="5"/>
      <c r="IU23" s="5"/>
      <c r="IV23" s="5"/>
    </row>
    <row r="24" spans="1:256" s="1" customFormat="1" ht="27" customHeight="1">
      <c r="A24" s="10">
        <v>34</v>
      </c>
      <c r="B24" s="11" t="s">
        <v>70</v>
      </c>
      <c r="C24" s="11">
        <v>1201245</v>
      </c>
      <c r="D24" s="11" t="s">
        <v>73</v>
      </c>
      <c r="E24" s="11">
        <v>90</v>
      </c>
      <c r="F24" s="11">
        <v>100</v>
      </c>
      <c r="G24" s="11">
        <f>E24+F24</f>
        <v>190</v>
      </c>
      <c r="H24" s="11">
        <v>0</v>
      </c>
      <c r="I24" s="19">
        <v>63.33</v>
      </c>
      <c r="J24" s="29">
        <v>80.2</v>
      </c>
      <c r="K24" s="20">
        <f t="shared" si="1"/>
        <v>71.765</v>
      </c>
      <c r="L24" s="33"/>
      <c r="M24" s="32"/>
      <c r="N24" s="3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P24" s="5"/>
      <c r="IQ24" s="5"/>
      <c r="IR24" s="5"/>
      <c r="IS24" s="5"/>
      <c r="IT24" s="5"/>
      <c r="IU24" s="5"/>
      <c r="IV24" s="5"/>
    </row>
    <row r="25" spans="1:256" s="1" customFormat="1" ht="27" customHeight="1">
      <c r="A25" s="10">
        <v>28</v>
      </c>
      <c r="B25" s="11" t="s">
        <v>70</v>
      </c>
      <c r="C25" s="11">
        <v>1201245</v>
      </c>
      <c r="D25" s="11" t="s">
        <v>71</v>
      </c>
      <c r="E25" s="11">
        <v>95</v>
      </c>
      <c r="F25" s="11">
        <v>96</v>
      </c>
      <c r="G25" s="11">
        <f t="shared" si="0"/>
        <v>191</v>
      </c>
      <c r="H25" s="11">
        <v>0</v>
      </c>
      <c r="I25" s="19">
        <v>63.67</v>
      </c>
      <c r="J25" s="29">
        <v>77.5</v>
      </c>
      <c r="K25" s="20">
        <f t="shared" si="1"/>
        <v>70.58500000000001</v>
      </c>
      <c r="L25" s="3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P25" s="5"/>
      <c r="IQ25" s="5"/>
      <c r="IR25" s="5"/>
      <c r="IS25" s="5"/>
      <c r="IT25" s="5"/>
      <c r="IU25" s="5"/>
      <c r="IV25" s="5"/>
    </row>
    <row r="26" spans="1:256" s="1" customFormat="1" ht="27" customHeight="1">
      <c r="A26" s="10"/>
      <c r="B26" s="11" t="s">
        <v>70</v>
      </c>
      <c r="C26" s="11">
        <v>1201245</v>
      </c>
      <c r="D26" s="11" t="s">
        <v>72</v>
      </c>
      <c r="E26" s="11">
        <v>92</v>
      </c>
      <c r="F26" s="11">
        <v>98.5</v>
      </c>
      <c r="G26" s="11">
        <f t="shared" si="0"/>
        <v>190.5</v>
      </c>
      <c r="H26" s="11">
        <v>0</v>
      </c>
      <c r="I26" s="19">
        <v>63.5</v>
      </c>
      <c r="J26" s="29">
        <v>0</v>
      </c>
      <c r="K26" s="12">
        <f>(E26+F26)/2/1.5*0.5+J26*0.5</f>
        <v>31.75</v>
      </c>
      <c r="L26" s="34" t="s">
        <v>105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P26" s="5"/>
      <c r="IQ26" s="5"/>
      <c r="IR26" s="5"/>
      <c r="IS26" s="5"/>
      <c r="IT26" s="5"/>
      <c r="IU26" s="5"/>
      <c r="IV26" s="5"/>
    </row>
    <row r="27" spans="1:14" s="1" customFormat="1" ht="30" customHeight="1">
      <c r="A27" s="40" t="s">
        <v>77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8"/>
      <c r="N27" s="18"/>
    </row>
    <row r="28" spans="10:14" s="1" customFormat="1" ht="14.25">
      <c r="J28" s="31"/>
      <c r="L28" s="2"/>
      <c r="M28" s="17"/>
      <c r="N28" s="17"/>
    </row>
    <row r="29" spans="10:12" s="1" customFormat="1" ht="14.25">
      <c r="J29" s="31"/>
      <c r="L29" s="2"/>
    </row>
    <row r="30" spans="10:12" s="1" customFormat="1" ht="14.25">
      <c r="J30" s="31"/>
      <c r="L30" s="2"/>
    </row>
    <row r="31" spans="10:12" s="1" customFormat="1" ht="14.25">
      <c r="J31" s="31"/>
      <c r="L31" s="2"/>
    </row>
    <row r="32" spans="10:12" s="1" customFormat="1" ht="14.25">
      <c r="J32" s="31"/>
      <c r="L32" s="2"/>
    </row>
    <row r="33" spans="10:12" s="1" customFormat="1" ht="14.25">
      <c r="J33" s="31"/>
      <c r="L33" s="2"/>
    </row>
    <row r="34" spans="10:12" s="1" customFormat="1" ht="14.25">
      <c r="J34" s="31"/>
      <c r="L34" s="2"/>
    </row>
    <row r="35" spans="10:12" s="1" customFormat="1" ht="14.25">
      <c r="J35" s="31"/>
      <c r="L35" s="2"/>
    </row>
    <row r="36" spans="10:12" s="1" customFormat="1" ht="14.25">
      <c r="J36" s="31"/>
      <c r="L36" s="2"/>
    </row>
    <row r="37" spans="10:12" s="1" customFormat="1" ht="14.25">
      <c r="J37" s="31"/>
      <c r="L37" s="2"/>
    </row>
    <row r="38" spans="10:12" s="1" customFormat="1" ht="14.25">
      <c r="J38" s="31"/>
      <c r="L38" s="2"/>
    </row>
    <row r="39" spans="10:12" s="1" customFormat="1" ht="14.25">
      <c r="J39" s="31"/>
      <c r="L39" s="2"/>
    </row>
    <row r="40" spans="10:12" s="1" customFormat="1" ht="14.25">
      <c r="J40" s="31"/>
      <c r="L40" s="2"/>
    </row>
    <row r="41" spans="10:12" s="1" customFormat="1" ht="14.25">
      <c r="J41" s="31"/>
      <c r="L41" s="2"/>
    </row>
    <row r="42" spans="10:12" s="1" customFormat="1" ht="14.25">
      <c r="J42" s="31"/>
      <c r="L42" s="2"/>
    </row>
    <row r="43" spans="10:12" s="1" customFormat="1" ht="14.25">
      <c r="J43" s="31"/>
      <c r="L43" s="2"/>
    </row>
    <row r="44" spans="10:12" s="1" customFormat="1" ht="14.25">
      <c r="J44" s="31"/>
      <c r="L44" s="2"/>
    </row>
    <row r="45" spans="10:12" s="1" customFormat="1" ht="14.25">
      <c r="J45" s="31"/>
      <c r="L45" s="2"/>
    </row>
    <row r="46" spans="10:12" s="1" customFormat="1" ht="14.25">
      <c r="J46" s="31"/>
      <c r="L46" s="2"/>
    </row>
    <row r="47" spans="10:12" s="1" customFormat="1" ht="14.25">
      <c r="J47" s="31"/>
      <c r="L47" s="2"/>
    </row>
    <row r="48" spans="10:12" s="1" customFormat="1" ht="14.25">
      <c r="J48" s="31"/>
      <c r="L48" s="2"/>
    </row>
    <row r="49" spans="10:12" s="1" customFormat="1" ht="14.25">
      <c r="J49" s="31"/>
      <c r="L49" s="2"/>
    </row>
    <row r="50" spans="10:12" s="1" customFormat="1" ht="14.25">
      <c r="J50" s="31"/>
      <c r="L50" s="2"/>
    </row>
    <row r="51" spans="10:12" s="1" customFormat="1" ht="14.25">
      <c r="J51" s="31"/>
      <c r="L51" s="2"/>
    </row>
    <row r="52" spans="10:12" s="1" customFormat="1" ht="14.25">
      <c r="J52" s="31"/>
      <c r="L52" s="2"/>
    </row>
    <row r="53" spans="10:12" s="1" customFormat="1" ht="14.25">
      <c r="J53" s="31"/>
      <c r="L53" s="2"/>
    </row>
    <row r="54" spans="10:12" s="1" customFormat="1" ht="14.25">
      <c r="J54" s="31"/>
      <c r="L54" s="2"/>
    </row>
    <row r="55" spans="10:12" s="1" customFormat="1" ht="14.25">
      <c r="J55" s="31"/>
      <c r="L55" s="2"/>
    </row>
    <row r="56" spans="10:12" s="1" customFormat="1" ht="14.25">
      <c r="J56" s="31"/>
      <c r="L56" s="2"/>
    </row>
    <row r="57" spans="10:12" s="1" customFormat="1" ht="14.25">
      <c r="J57" s="31"/>
      <c r="L57" s="2"/>
    </row>
    <row r="58" spans="10:12" s="1" customFormat="1" ht="14.25">
      <c r="J58" s="31"/>
      <c r="L58" s="2"/>
    </row>
    <row r="59" spans="10:12" s="1" customFormat="1" ht="14.25">
      <c r="J59" s="31"/>
      <c r="L59" s="2"/>
    </row>
    <row r="60" spans="10:12" s="1" customFormat="1" ht="14.25">
      <c r="J60" s="31"/>
      <c r="L60" s="2"/>
    </row>
    <row r="61" spans="10:12" s="1" customFormat="1" ht="14.25">
      <c r="J61" s="31"/>
      <c r="L61" s="2"/>
    </row>
    <row r="62" spans="10:12" s="1" customFormat="1" ht="14.25">
      <c r="J62" s="31"/>
      <c r="L62" s="2"/>
    </row>
    <row r="63" spans="10:12" s="1" customFormat="1" ht="14.25">
      <c r="J63" s="31"/>
      <c r="L63" s="2"/>
    </row>
    <row r="64" spans="10:12" s="1" customFormat="1" ht="14.25">
      <c r="J64" s="31"/>
      <c r="L64" s="2"/>
    </row>
    <row r="65" spans="10:12" s="1" customFormat="1" ht="14.25">
      <c r="J65" s="31"/>
      <c r="L65" s="2"/>
    </row>
    <row r="66" spans="10:12" s="1" customFormat="1" ht="14.25">
      <c r="J66" s="31"/>
      <c r="L66" s="2"/>
    </row>
    <row r="67" spans="10:12" s="1" customFormat="1" ht="14.25">
      <c r="J67" s="31"/>
      <c r="L67" s="2"/>
    </row>
    <row r="68" spans="10:12" s="1" customFormat="1" ht="14.25">
      <c r="J68" s="31"/>
      <c r="L68" s="2"/>
    </row>
    <row r="69" spans="10:12" s="1" customFormat="1" ht="14.25">
      <c r="J69" s="31"/>
      <c r="L69" s="2"/>
    </row>
    <row r="70" spans="10:12" s="1" customFormat="1" ht="14.25">
      <c r="J70" s="31"/>
      <c r="L70" s="2"/>
    </row>
    <row r="71" spans="10:12" s="1" customFormat="1" ht="14.25">
      <c r="J71" s="31"/>
      <c r="L71" s="2"/>
    </row>
    <row r="72" spans="10:12" s="1" customFormat="1" ht="14.25">
      <c r="J72" s="31"/>
      <c r="L72" s="2"/>
    </row>
    <row r="73" spans="10:12" s="1" customFormat="1" ht="14.25">
      <c r="J73" s="31"/>
      <c r="L73" s="2"/>
    </row>
    <row r="74" spans="10:12" s="1" customFormat="1" ht="14.25">
      <c r="J74" s="31"/>
      <c r="L74" s="2"/>
    </row>
    <row r="75" spans="10:12" s="1" customFormat="1" ht="14.25">
      <c r="J75" s="31"/>
      <c r="L75" s="2"/>
    </row>
    <row r="76" spans="10:12" s="1" customFormat="1" ht="14.25">
      <c r="J76" s="31"/>
      <c r="L76" s="2"/>
    </row>
    <row r="77" spans="10:12" s="1" customFormat="1" ht="14.25">
      <c r="J77" s="31"/>
      <c r="L77" s="2"/>
    </row>
    <row r="78" spans="10:12" s="1" customFormat="1" ht="14.25">
      <c r="J78" s="31"/>
      <c r="L78" s="2"/>
    </row>
    <row r="79" spans="10:12" s="1" customFormat="1" ht="14.25">
      <c r="J79" s="31"/>
      <c r="L79" s="2"/>
    </row>
    <row r="80" spans="10:12" s="1" customFormat="1" ht="14.25">
      <c r="J80" s="31"/>
      <c r="L80" s="2"/>
    </row>
    <row r="81" spans="10:12" s="1" customFormat="1" ht="14.25">
      <c r="J81" s="31"/>
      <c r="L81" s="2"/>
    </row>
    <row r="82" spans="10:12" s="1" customFormat="1" ht="14.25">
      <c r="J82" s="31"/>
      <c r="L82" s="2"/>
    </row>
    <row r="83" spans="10:12" s="1" customFormat="1" ht="14.25">
      <c r="J83" s="31"/>
      <c r="L83" s="2"/>
    </row>
    <row r="84" spans="10:12" s="1" customFormat="1" ht="14.25">
      <c r="J84" s="31"/>
      <c r="L84" s="2"/>
    </row>
    <row r="85" spans="10:12" s="1" customFormat="1" ht="14.25">
      <c r="J85" s="31"/>
      <c r="L85" s="2"/>
    </row>
    <row r="86" spans="10:12" s="1" customFormat="1" ht="14.25">
      <c r="J86" s="31"/>
      <c r="L86" s="2"/>
    </row>
    <row r="87" spans="10:12" s="1" customFormat="1" ht="14.25">
      <c r="J87" s="31"/>
      <c r="L87" s="2"/>
    </row>
    <row r="88" spans="10:12" s="1" customFormat="1" ht="14.25">
      <c r="J88" s="31"/>
      <c r="L88" s="2"/>
    </row>
    <row r="89" spans="10:12" s="1" customFormat="1" ht="14.25">
      <c r="J89" s="31"/>
      <c r="L89" s="2"/>
    </row>
    <row r="90" spans="10:12" s="1" customFormat="1" ht="14.25">
      <c r="J90" s="31"/>
      <c r="L90" s="2"/>
    </row>
    <row r="91" spans="10:12" s="1" customFormat="1" ht="14.25">
      <c r="J91" s="31"/>
      <c r="L91" s="2"/>
    </row>
    <row r="92" spans="10:12" s="1" customFormat="1" ht="14.25">
      <c r="J92" s="31"/>
      <c r="L92" s="2"/>
    </row>
    <row r="93" spans="10:12" s="1" customFormat="1" ht="14.25">
      <c r="J93" s="31"/>
      <c r="L93" s="2"/>
    </row>
    <row r="94" spans="10:12" s="1" customFormat="1" ht="14.25">
      <c r="J94" s="31"/>
      <c r="L94" s="2"/>
    </row>
    <row r="95" spans="10:12" s="1" customFormat="1" ht="14.25">
      <c r="J95" s="31"/>
      <c r="L95" s="2"/>
    </row>
    <row r="96" spans="10:12" s="1" customFormat="1" ht="14.25">
      <c r="J96" s="31"/>
      <c r="L96" s="2"/>
    </row>
    <row r="97" spans="10:12" s="1" customFormat="1" ht="14.25">
      <c r="J97" s="31"/>
      <c r="L97" s="2"/>
    </row>
    <row r="98" spans="10:12" s="1" customFormat="1" ht="14.25">
      <c r="J98" s="31"/>
      <c r="L98" s="2"/>
    </row>
    <row r="99" spans="10:12" s="1" customFormat="1" ht="14.25">
      <c r="J99" s="31"/>
      <c r="L99" s="2"/>
    </row>
    <row r="100" spans="10:12" s="1" customFormat="1" ht="14.25">
      <c r="J100" s="31"/>
      <c r="L100" s="2"/>
    </row>
    <row r="101" spans="10:12" s="1" customFormat="1" ht="14.25">
      <c r="J101" s="31"/>
      <c r="L101" s="2"/>
    </row>
    <row r="102" spans="10:12" s="1" customFormat="1" ht="14.25">
      <c r="J102" s="31"/>
      <c r="L102" s="2"/>
    </row>
    <row r="103" spans="10:12" s="1" customFormat="1" ht="14.25">
      <c r="J103" s="31"/>
      <c r="L103" s="2"/>
    </row>
    <row r="104" spans="10:12" s="1" customFormat="1" ht="14.25">
      <c r="J104" s="31"/>
      <c r="L104" s="2"/>
    </row>
    <row r="105" spans="10:12" s="1" customFormat="1" ht="14.25">
      <c r="J105" s="31"/>
      <c r="L105" s="2"/>
    </row>
    <row r="106" spans="10:12" s="1" customFormat="1" ht="14.25">
      <c r="J106" s="31"/>
      <c r="L106" s="2"/>
    </row>
    <row r="107" spans="10:12" s="1" customFormat="1" ht="14.25">
      <c r="J107" s="31"/>
      <c r="L107" s="2"/>
    </row>
    <row r="108" spans="10:12" s="1" customFormat="1" ht="14.25">
      <c r="J108" s="31"/>
      <c r="L108" s="2"/>
    </row>
    <row r="109" spans="10:12" s="1" customFormat="1" ht="14.25">
      <c r="J109" s="31"/>
      <c r="L109" s="2"/>
    </row>
    <row r="110" spans="10:12" s="1" customFormat="1" ht="14.25">
      <c r="J110" s="31"/>
      <c r="L110" s="2"/>
    </row>
    <row r="111" spans="10:12" s="1" customFormat="1" ht="14.25">
      <c r="J111" s="31"/>
      <c r="L111" s="2"/>
    </row>
    <row r="112" spans="10:12" s="1" customFormat="1" ht="14.25">
      <c r="J112" s="31"/>
      <c r="L112" s="2"/>
    </row>
    <row r="113" spans="10:12" s="1" customFormat="1" ht="14.25">
      <c r="J113" s="31"/>
      <c r="L113" s="2"/>
    </row>
    <row r="114" spans="10:12" s="1" customFormat="1" ht="14.25">
      <c r="J114" s="31"/>
      <c r="L114" s="2"/>
    </row>
    <row r="115" spans="10:12" s="1" customFormat="1" ht="14.25">
      <c r="J115" s="31"/>
      <c r="L115" s="2"/>
    </row>
    <row r="116" spans="10:12" s="1" customFormat="1" ht="14.25">
      <c r="J116" s="31"/>
      <c r="L116" s="2"/>
    </row>
    <row r="117" spans="10:12" s="1" customFormat="1" ht="14.25">
      <c r="J117" s="31"/>
      <c r="L117" s="2"/>
    </row>
    <row r="118" spans="10:12" s="1" customFormat="1" ht="14.25">
      <c r="J118" s="31"/>
      <c r="L118" s="2"/>
    </row>
    <row r="119" spans="10:12" s="1" customFormat="1" ht="14.25">
      <c r="J119" s="31"/>
      <c r="L119" s="2"/>
    </row>
    <row r="120" spans="10:12" s="1" customFormat="1" ht="14.25">
      <c r="J120" s="31"/>
      <c r="L120" s="2"/>
    </row>
    <row r="121" spans="10:12" s="1" customFormat="1" ht="14.25">
      <c r="J121" s="31"/>
      <c r="L121" s="2"/>
    </row>
    <row r="122" spans="10:12" s="1" customFormat="1" ht="14.25">
      <c r="J122" s="31"/>
      <c r="L122" s="2"/>
    </row>
    <row r="123" spans="10:12" s="1" customFormat="1" ht="14.25">
      <c r="J123" s="31"/>
      <c r="L123" s="2"/>
    </row>
    <row r="124" spans="10:12" s="1" customFormat="1" ht="14.25">
      <c r="J124" s="31"/>
      <c r="L124" s="2"/>
    </row>
    <row r="125" spans="10:12" s="1" customFormat="1" ht="14.25">
      <c r="J125" s="31"/>
      <c r="L125" s="2"/>
    </row>
    <row r="126" spans="10:12" s="1" customFormat="1" ht="14.25">
      <c r="J126" s="31"/>
      <c r="L126" s="2"/>
    </row>
    <row r="127" spans="10:12" s="1" customFormat="1" ht="14.25">
      <c r="J127" s="31"/>
      <c r="L127" s="2"/>
    </row>
    <row r="128" spans="10:12" s="1" customFormat="1" ht="14.25">
      <c r="J128" s="31"/>
      <c r="L128" s="2"/>
    </row>
    <row r="129" spans="10:12" s="1" customFormat="1" ht="14.25">
      <c r="J129" s="31"/>
      <c r="L129" s="2"/>
    </row>
    <row r="130" spans="10:12" s="1" customFormat="1" ht="14.25">
      <c r="J130" s="31"/>
      <c r="L130" s="2"/>
    </row>
    <row r="131" spans="10:12" s="1" customFormat="1" ht="14.25">
      <c r="J131" s="31"/>
      <c r="L131" s="2"/>
    </row>
    <row r="132" spans="10:12" s="1" customFormat="1" ht="14.25">
      <c r="J132" s="31"/>
      <c r="L132" s="2"/>
    </row>
    <row r="133" spans="10:12" s="1" customFormat="1" ht="14.25">
      <c r="J133" s="31"/>
      <c r="L133" s="2"/>
    </row>
    <row r="134" spans="10:12" s="1" customFormat="1" ht="14.25">
      <c r="J134" s="31"/>
      <c r="L134" s="2"/>
    </row>
    <row r="135" spans="10:12" s="1" customFormat="1" ht="14.25">
      <c r="J135" s="31"/>
      <c r="L135" s="2"/>
    </row>
    <row r="136" spans="10:12" s="1" customFormat="1" ht="14.25">
      <c r="J136" s="31"/>
      <c r="L136" s="2"/>
    </row>
    <row r="137" spans="10:12" s="1" customFormat="1" ht="14.25">
      <c r="J137" s="31"/>
      <c r="L137" s="2"/>
    </row>
    <row r="138" spans="10:12" s="1" customFormat="1" ht="14.25">
      <c r="J138" s="31"/>
      <c r="L138" s="2"/>
    </row>
    <row r="139" spans="10:12" s="1" customFormat="1" ht="14.25">
      <c r="J139" s="31"/>
      <c r="L139" s="2"/>
    </row>
    <row r="140" spans="10:12" s="1" customFormat="1" ht="14.25">
      <c r="J140" s="31"/>
      <c r="L140" s="2"/>
    </row>
    <row r="141" spans="10:12" s="1" customFormat="1" ht="14.25">
      <c r="J141" s="31"/>
      <c r="L141" s="2"/>
    </row>
    <row r="142" spans="10:12" s="1" customFormat="1" ht="14.25">
      <c r="J142" s="31"/>
      <c r="L142" s="2"/>
    </row>
    <row r="143" spans="10:12" s="1" customFormat="1" ht="14.25">
      <c r="J143" s="31"/>
      <c r="L143" s="2"/>
    </row>
    <row r="144" spans="10:12" s="1" customFormat="1" ht="14.25">
      <c r="J144" s="31"/>
      <c r="L144" s="2"/>
    </row>
    <row r="145" spans="10:12" s="1" customFormat="1" ht="14.25">
      <c r="J145" s="31"/>
      <c r="L145" s="2"/>
    </row>
    <row r="146" spans="10:12" s="1" customFormat="1" ht="14.25">
      <c r="J146" s="31"/>
      <c r="L146" s="2"/>
    </row>
    <row r="147" spans="10:12" s="1" customFormat="1" ht="14.25">
      <c r="J147" s="31"/>
      <c r="L147" s="2"/>
    </row>
    <row r="148" spans="10:12" s="1" customFormat="1" ht="14.25">
      <c r="J148" s="31"/>
      <c r="L148" s="2"/>
    </row>
    <row r="149" spans="10:12" s="1" customFormat="1" ht="14.25">
      <c r="J149" s="31"/>
      <c r="L149" s="2"/>
    </row>
    <row r="150" spans="10:12" s="1" customFormat="1" ht="14.25">
      <c r="J150" s="31"/>
      <c r="L150" s="2"/>
    </row>
    <row r="151" spans="10:12" s="1" customFormat="1" ht="14.25">
      <c r="J151" s="31"/>
      <c r="L151" s="2"/>
    </row>
    <row r="152" spans="10:12" s="1" customFormat="1" ht="14.25">
      <c r="J152" s="31"/>
      <c r="L152" s="2"/>
    </row>
    <row r="153" spans="10:12" s="1" customFormat="1" ht="14.25">
      <c r="J153" s="31"/>
      <c r="L153" s="2"/>
    </row>
    <row r="154" spans="10:12" s="1" customFormat="1" ht="14.25">
      <c r="J154" s="31"/>
      <c r="L154" s="2"/>
    </row>
    <row r="155" spans="10:12" s="1" customFormat="1" ht="14.25">
      <c r="J155" s="31"/>
      <c r="L155" s="2"/>
    </row>
    <row r="156" spans="10:12" s="1" customFormat="1" ht="14.25">
      <c r="J156" s="31"/>
      <c r="L156" s="2"/>
    </row>
    <row r="157" spans="10:12" s="1" customFormat="1" ht="14.25">
      <c r="J157" s="31"/>
      <c r="L157" s="2"/>
    </row>
    <row r="158" spans="10:12" s="1" customFormat="1" ht="14.25">
      <c r="J158" s="31"/>
      <c r="L158" s="2"/>
    </row>
    <row r="159" spans="10:12" s="1" customFormat="1" ht="14.25">
      <c r="J159" s="31"/>
      <c r="L159" s="2"/>
    </row>
    <row r="160" spans="10:12" s="1" customFormat="1" ht="14.25">
      <c r="J160" s="31"/>
      <c r="L160" s="2"/>
    </row>
    <row r="161" spans="10:12" s="1" customFormat="1" ht="14.25">
      <c r="J161" s="31"/>
      <c r="L161" s="2"/>
    </row>
    <row r="162" spans="10:12" s="1" customFormat="1" ht="14.25">
      <c r="J162" s="31"/>
      <c r="L162" s="2"/>
    </row>
    <row r="163" spans="10:12" s="1" customFormat="1" ht="14.25">
      <c r="J163" s="31"/>
      <c r="L163" s="2"/>
    </row>
    <row r="164" spans="10:12" s="1" customFormat="1" ht="14.25">
      <c r="J164" s="31"/>
      <c r="L164" s="2"/>
    </row>
    <row r="165" spans="10:12" s="1" customFormat="1" ht="14.25">
      <c r="J165" s="31"/>
      <c r="L165" s="2"/>
    </row>
    <row r="166" spans="10:12" s="1" customFormat="1" ht="14.25">
      <c r="J166" s="31"/>
      <c r="L166" s="2"/>
    </row>
    <row r="167" spans="10:12" s="1" customFormat="1" ht="14.25">
      <c r="J167" s="31"/>
      <c r="L167" s="2"/>
    </row>
    <row r="168" spans="10:12" s="1" customFormat="1" ht="14.25">
      <c r="J168" s="31"/>
      <c r="L168" s="2"/>
    </row>
    <row r="169" spans="10:12" s="1" customFormat="1" ht="14.25">
      <c r="J169" s="31"/>
      <c r="L169" s="2"/>
    </row>
    <row r="170" spans="10:12" s="1" customFormat="1" ht="14.25">
      <c r="J170" s="31"/>
      <c r="L170" s="2"/>
    </row>
    <row r="171" spans="10:12" s="1" customFormat="1" ht="14.25">
      <c r="J171" s="31"/>
      <c r="L171" s="2"/>
    </row>
    <row r="172" spans="10:12" s="1" customFormat="1" ht="14.25">
      <c r="J172" s="31"/>
      <c r="L172" s="2"/>
    </row>
    <row r="173" spans="10:12" s="1" customFormat="1" ht="14.25">
      <c r="J173" s="31"/>
      <c r="L173" s="2"/>
    </row>
    <row r="174" spans="10:12" s="1" customFormat="1" ht="14.25">
      <c r="J174" s="31"/>
      <c r="L174" s="2"/>
    </row>
    <row r="175" spans="10:12" s="1" customFormat="1" ht="14.25">
      <c r="J175" s="31"/>
      <c r="L175" s="2"/>
    </row>
    <row r="176" spans="10:12" s="1" customFormat="1" ht="14.25">
      <c r="J176" s="31"/>
      <c r="L176" s="2"/>
    </row>
    <row r="177" spans="10:12" s="1" customFormat="1" ht="14.25">
      <c r="J177" s="31"/>
      <c r="L177" s="2"/>
    </row>
    <row r="178" spans="10:12" s="1" customFormat="1" ht="14.25">
      <c r="J178" s="31"/>
      <c r="L178" s="2"/>
    </row>
    <row r="179" spans="10:12" s="1" customFormat="1" ht="14.25">
      <c r="J179" s="31"/>
      <c r="L179" s="2"/>
    </row>
    <row r="180" spans="10:12" s="1" customFormat="1" ht="14.25">
      <c r="J180" s="31"/>
      <c r="L180" s="2"/>
    </row>
    <row r="181" spans="10:12" s="1" customFormat="1" ht="14.25">
      <c r="J181" s="31"/>
      <c r="L181" s="2"/>
    </row>
    <row r="182" spans="10:12" s="1" customFormat="1" ht="14.25">
      <c r="J182" s="31"/>
      <c r="L182" s="2"/>
    </row>
    <row r="183" spans="10:12" s="1" customFormat="1" ht="14.25">
      <c r="J183" s="31"/>
      <c r="L183" s="2"/>
    </row>
    <row r="184" spans="10:12" s="1" customFormat="1" ht="14.25">
      <c r="J184" s="31"/>
      <c r="L184" s="2"/>
    </row>
    <row r="185" spans="10:12" s="1" customFormat="1" ht="14.25">
      <c r="J185" s="31"/>
      <c r="L185" s="2"/>
    </row>
    <row r="186" spans="10:12" s="1" customFormat="1" ht="14.25">
      <c r="J186" s="31"/>
      <c r="L186" s="2"/>
    </row>
    <row r="187" spans="10:12" s="1" customFormat="1" ht="14.25">
      <c r="J187" s="31"/>
      <c r="L187" s="2"/>
    </row>
    <row r="188" spans="10:12" s="1" customFormat="1" ht="14.25">
      <c r="J188" s="31"/>
      <c r="L188" s="2"/>
    </row>
    <row r="189" spans="10:12" s="1" customFormat="1" ht="14.25">
      <c r="J189" s="31"/>
      <c r="L189" s="2"/>
    </row>
    <row r="190" spans="10:12" s="1" customFormat="1" ht="14.25">
      <c r="J190" s="31"/>
      <c r="L190" s="2"/>
    </row>
    <row r="191" spans="10:12" s="1" customFormat="1" ht="14.25">
      <c r="J191" s="31"/>
      <c r="L191" s="2"/>
    </row>
    <row r="192" spans="10:12" s="1" customFormat="1" ht="14.25">
      <c r="J192" s="31"/>
      <c r="L192" s="2"/>
    </row>
    <row r="193" spans="10:12" s="1" customFormat="1" ht="14.25">
      <c r="J193" s="31"/>
      <c r="L193" s="2"/>
    </row>
    <row r="194" spans="10:12" s="1" customFormat="1" ht="14.25">
      <c r="J194" s="31"/>
      <c r="L194" s="2"/>
    </row>
    <row r="195" spans="10:12" s="1" customFormat="1" ht="14.25">
      <c r="J195" s="31"/>
      <c r="L195" s="2"/>
    </row>
    <row r="196" spans="10:12" s="1" customFormat="1" ht="14.25">
      <c r="J196" s="31"/>
      <c r="L196" s="2"/>
    </row>
    <row r="197" spans="10:12" s="1" customFormat="1" ht="14.25">
      <c r="J197" s="31"/>
      <c r="L197" s="2"/>
    </row>
    <row r="198" spans="10:12" s="1" customFormat="1" ht="14.25">
      <c r="J198" s="31"/>
      <c r="L198" s="2"/>
    </row>
    <row r="199" spans="10:12" s="1" customFormat="1" ht="14.25">
      <c r="J199" s="31"/>
      <c r="L199" s="2"/>
    </row>
    <row r="200" spans="10:12" s="1" customFormat="1" ht="14.25">
      <c r="J200" s="31"/>
      <c r="L200" s="2"/>
    </row>
    <row r="201" spans="10:12" s="1" customFormat="1" ht="14.25">
      <c r="J201" s="31"/>
      <c r="L201" s="2"/>
    </row>
    <row r="202" spans="10:12" s="1" customFormat="1" ht="14.25">
      <c r="J202" s="31"/>
      <c r="L202" s="2"/>
    </row>
    <row r="203" spans="10:12" s="1" customFormat="1" ht="14.25">
      <c r="J203" s="31"/>
      <c r="L203" s="2"/>
    </row>
    <row r="204" spans="10:12" s="1" customFormat="1" ht="14.25">
      <c r="J204" s="31"/>
      <c r="L204" s="2"/>
    </row>
    <row r="205" spans="10:12" s="1" customFormat="1" ht="14.25">
      <c r="J205" s="31"/>
      <c r="L205" s="2"/>
    </row>
    <row r="206" spans="10:12" s="1" customFormat="1" ht="14.25">
      <c r="J206" s="31"/>
      <c r="L206" s="2"/>
    </row>
    <row r="207" spans="10:12" s="1" customFormat="1" ht="14.25">
      <c r="J207" s="31"/>
      <c r="L207" s="2"/>
    </row>
    <row r="208" spans="10:12" s="1" customFormat="1" ht="14.25">
      <c r="J208" s="31"/>
      <c r="L208" s="2"/>
    </row>
    <row r="209" spans="10:12" s="1" customFormat="1" ht="14.25">
      <c r="J209" s="31"/>
      <c r="L209" s="2"/>
    </row>
    <row r="210" spans="10:12" s="1" customFormat="1" ht="14.25">
      <c r="J210" s="31"/>
      <c r="L210" s="2"/>
    </row>
    <row r="211" spans="10:12" s="1" customFormat="1" ht="14.25">
      <c r="J211" s="31"/>
      <c r="L211" s="2"/>
    </row>
    <row r="212" spans="10:12" s="1" customFormat="1" ht="14.25">
      <c r="J212" s="31"/>
      <c r="L212" s="2"/>
    </row>
    <row r="213" spans="10:12" s="1" customFormat="1" ht="14.25">
      <c r="J213" s="31"/>
      <c r="L213" s="2"/>
    </row>
    <row r="214" spans="10:12" s="1" customFormat="1" ht="14.25">
      <c r="J214" s="31"/>
      <c r="L214" s="2"/>
    </row>
    <row r="215" spans="10:12" s="1" customFormat="1" ht="14.25">
      <c r="J215" s="31"/>
      <c r="L215" s="2"/>
    </row>
    <row r="216" spans="10:12" s="1" customFormat="1" ht="14.25">
      <c r="J216" s="31"/>
      <c r="L216" s="2"/>
    </row>
    <row r="217" spans="10:12" s="1" customFormat="1" ht="14.25">
      <c r="J217" s="31"/>
      <c r="L217" s="2"/>
    </row>
    <row r="218" spans="10:12" s="1" customFormat="1" ht="14.25">
      <c r="J218" s="31"/>
      <c r="L218" s="2"/>
    </row>
    <row r="219" spans="10:12" s="1" customFormat="1" ht="14.25">
      <c r="J219" s="31"/>
      <c r="L219" s="2"/>
    </row>
    <row r="220" spans="10:12" s="1" customFormat="1" ht="14.25">
      <c r="J220" s="31"/>
      <c r="L220" s="2"/>
    </row>
    <row r="221" spans="10:12" s="1" customFormat="1" ht="14.25">
      <c r="J221" s="31"/>
      <c r="L221" s="2"/>
    </row>
    <row r="222" spans="10:12" s="1" customFormat="1" ht="14.25">
      <c r="J222" s="31"/>
      <c r="L222" s="2"/>
    </row>
    <row r="223" spans="10:12" s="1" customFormat="1" ht="14.25">
      <c r="J223" s="31"/>
      <c r="L223" s="2"/>
    </row>
    <row r="224" spans="10:12" s="1" customFormat="1" ht="14.25">
      <c r="J224" s="31"/>
      <c r="L224" s="2"/>
    </row>
    <row r="225" spans="10:12" s="1" customFormat="1" ht="14.25">
      <c r="J225" s="31"/>
      <c r="L225" s="2"/>
    </row>
    <row r="226" spans="10:12" s="1" customFormat="1" ht="14.25">
      <c r="J226" s="31"/>
      <c r="L226" s="2"/>
    </row>
    <row r="227" spans="10:12" s="1" customFormat="1" ht="14.25">
      <c r="J227" s="31"/>
      <c r="L227" s="2"/>
    </row>
    <row r="228" spans="10:12" s="1" customFormat="1" ht="14.25">
      <c r="J228" s="31"/>
      <c r="L228" s="2"/>
    </row>
    <row r="229" spans="10:12" s="1" customFormat="1" ht="14.25">
      <c r="J229" s="31"/>
      <c r="L229" s="2"/>
    </row>
    <row r="230" spans="10:12" s="1" customFormat="1" ht="14.25">
      <c r="J230" s="31"/>
      <c r="L230" s="2"/>
    </row>
    <row r="231" spans="10:12" s="1" customFormat="1" ht="14.25">
      <c r="J231" s="31"/>
      <c r="L231" s="2"/>
    </row>
    <row r="232" spans="10:12" s="1" customFormat="1" ht="14.25">
      <c r="J232" s="31"/>
      <c r="L232" s="2"/>
    </row>
    <row r="233" spans="10:12" s="1" customFormat="1" ht="14.25">
      <c r="J233" s="31"/>
      <c r="L233" s="2"/>
    </row>
    <row r="234" spans="10:12" s="1" customFormat="1" ht="14.25">
      <c r="J234" s="31"/>
      <c r="L234" s="2"/>
    </row>
    <row r="235" spans="10:12" s="1" customFormat="1" ht="14.25">
      <c r="J235" s="31"/>
      <c r="L235" s="2"/>
    </row>
    <row r="236" spans="10:12" s="1" customFormat="1" ht="14.25">
      <c r="J236" s="31"/>
      <c r="L236" s="2"/>
    </row>
    <row r="237" spans="10:12" s="1" customFormat="1" ht="14.25">
      <c r="J237" s="31"/>
      <c r="L237" s="2"/>
    </row>
    <row r="238" spans="10:12" s="1" customFormat="1" ht="14.25">
      <c r="J238" s="31"/>
      <c r="L238" s="2"/>
    </row>
    <row r="239" spans="10:12" s="1" customFormat="1" ht="14.25">
      <c r="J239" s="31"/>
      <c r="L239" s="2"/>
    </row>
    <row r="240" spans="10:12" s="1" customFormat="1" ht="14.25">
      <c r="J240" s="31"/>
      <c r="L240" s="2"/>
    </row>
    <row r="241" spans="10:12" s="1" customFormat="1" ht="14.25">
      <c r="J241" s="31"/>
      <c r="L241" s="2"/>
    </row>
    <row r="242" spans="10:12" s="1" customFormat="1" ht="14.25">
      <c r="J242" s="31"/>
      <c r="L242" s="2"/>
    </row>
    <row r="243" spans="10:12" s="1" customFormat="1" ht="14.25">
      <c r="J243" s="31"/>
      <c r="L243" s="2"/>
    </row>
    <row r="244" spans="10:12" s="1" customFormat="1" ht="14.25">
      <c r="J244" s="31"/>
      <c r="L244" s="2"/>
    </row>
    <row r="245" spans="10:12" s="1" customFormat="1" ht="14.25">
      <c r="J245" s="31"/>
      <c r="L245" s="2"/>
    </row>
    <row r="246" spans="10:12" s="1" customFormat="1" ht="14.25">
      <c r="J246" s="31"/>
      <c r="L246" s="2"/>
    </row>
    <row r="247" spans="10:12" s="1" customFormat="1" ht="14.25">
      <c r="J247" s="31"/>
      <c r="L247" s="2"/>
    </row>
    <row r="248" spans="10:12" s="1" customFormat="1" ht="14.25">
      <c r="J248" s="31"/>
      <c r="L248" s="2"/>
    </row>
    <row r="249" spans="10:12" s="1" customFormat="1" ht="14.25">
      <c r="J249" s="31"/>
      <c r="L249" s="2"/>
    </row>
    <row r="250" spans="10:12" s="1" customFormat="1" ht="14.25">
      <c r="J250" s="31"/>
      <c r="L250" s="2"/>
    </row>
    <row r="251" spans="10:12" s="1" customFormat="1" ht="14.25">
      <c r="J251" s="31"/>
      <c r="L251" s="2"/>
    </row>
    <row r="252" spans="10:12" s="1" customFormat="1" ht="14.25">
      <c r="J252" s="31"/>
      <c r="L252" s="2"/>
    </row>
    <row r="253" spans="10:12" s="1" customFormat="1" ht="14.25">
      <c r="J253" s="31"/>
      <c r="L253" s="2"/>
    </row>
    <row r="254" spans="10:12" s="1" customFormat="1" ht="14.25">
      <c r="J254" s="31"/>
      <c r="L254" s="2"/>
    </row>
    <row r="255" spans="10:12" s="1" customFormat="1" ht="14.25">
      <c r="J255" s="31"/>
      <c r="L255" s="2"/>
    </row>
    <row r="256" spans="10:12" s="1" customFormat="1" ht="14.25">
      <c r="J256" s="31"/>
      <c r="L256" s="2"/>
    </row>
    <row r="257" spans="10:12" s="1" customFormat="1" ht="14.25">
      <c r="J257" s="31"/>
      <c r="L257" s="2"/>
    </row>
    <row r="258" spans="10:12" s="1" customFormat="1" ht="14.25">
      <c r="J258" s="31"/>
      <c r="L258" s="2"/>
    </row>
    <row r="259" spans="10:12" s="1" customFormat="1" ht="14.25">
      <c r="J259" s="31"/>
      <c r="L259" s="2"/>
    </row>
    <row r="260" spans="10:12" s="1" customFormat="1" ht="14.25">
      <c r="J260" s="31"/>
      <c r="L260" s="2"/>
    </row>
    <row r="261" spans="10:12" s="1" customFormat="1" ht="14.25">
      <c r="J261" s="31"/>
      <c r="L261" s="2"/>
    </row>
    <row r="262" spans="10:12" s="1" customFormat="1" ht="14.25">
      <c r="J262" s="31"/>
      <c r="L262" s="2"/>
    </row>
    <row r="263" spans="10:12" s="1" customFormat="1" ht="14.25">
      <c r="J263" s="31"/>
      <c r="L263" s="2"/>
    </row>
  </sheetData>
  <sheetProtection/>
  <mergeCells count="2">
    <mergeCell ref="A1:L1"/>
    <mergeCell ref="A27:L27"/>
  </mergeCells>
  <printOptions/>
  <pageMargins left="0.26" right="0.16" top="0.2" bottom="0.55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5"/>
  <sheetViews>
    <sheetView tabSelected="1" zoomScaleSheetLayoutView="100" workbookViewId="0" topLeftCell="A4">
      <selection activeCell="I24" sqref="I24"/>
    </sheetView>
  </sheetViews>
  <sheetFormatPr defaultColWidth="9.00390625" defaultRowHeight="14.25"/>
  <cols>
    <col min="1" max="1" width="5.50390625" style="3" customWidth="1"/>
    <col min="2" max="2" width="20.25390625" style="4" customWidth="1"/>
    <col min="3" max="3" width="7.125" style="1" customWidth="1"/>
    <col min="4" max="4" width="10.50390625" style="1" customWidth="1"/>
    <col min="5" max="5" width="7.00390625" style="1" customWidth="1"/>
    <col min="6" max="6" width="6.375" style="1" customWidth="1"/>
    <col min="7" max="7" width="6.25390625" style="1" customWidth="1"/>
    <col min="8" max="8" width="3.75390625" style="1" customWidth="1"/>
    <col min="9" max="9" width="6.625" style="1" customWidth="1"/>
    <col min="10" max="10" width="5.50390625" style="26" customWidth="1"/>
    <col min="11" max="11" width="6.25390625" style="1" customWidth="1"/>
    <col min="12" max="12" width="6.375" style="2" customWidth="1"/>
    <col min="13" max="248" width="9.00390625" style="1" customWidth="1"/>
    <col min="249" max="16384" width="9.00390625" style="5" customWidth="1"/>
  </cols>
  <sheetData>
    <row r="1" spans="1:249" s="1" customFormat="1" ht="48.75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IO1" s="5"/>
    </row>
    <row r="2" spans="1:12" s="2" customFormat="1" ht="33" customHeight="1">
      <c r="A2" s="6" t="s">
        <v>0</v>
      </c>
      <c r="B2" s="7" t="s">
        <v>1</v>
      </c>
      <c r="C2" s="8" t="s">
        <v>2</v>
      </c>
      <c r="D2" s="14" t="s">
        <v>3</v>
      </c>
      <c r="E2" s="37" t="s">
        <v>4</v>
      </c>
      <c r="F2" s="8" t="s">
        <v>5</v>
      </c>
      <c r="G2" s="8" t="s">
        <v>39</v>
      </c>
      <c r="H2" s="37" t="s">
        <v>6</v>
      </c>
      <c r="I2" s="8" t="s">
        <v>40</v>
      </c>
      <c r="J2" s="23" t="s">
        <v>7</v>
      </c>
      <c r="K2" s="9" t="s">
        <v>8</v>
      </c>
      <c r="L2" s="9" t="s">
        <v>104</v>
      </c>
    </row>
    <row r="3" spans="1:256" s="1" customFormat="1" ht="30" customHeight="1">
      <c r="A3" s="10">
        <v>2</v>
      </c>
      <c r="B3" s="11" t="s">
        <v>78</v>
      </c>
      <c r="C3" s="11">
        <v>1201231</v>
      </c>
      <c r="D3" s="11" t="s">
        <v>80</v>
      </c>
      <c r="E3" s="11">
        <v>107.1</v>
      </c>
      <c r="F3" s="11">
        <v>98.5</v>
      </c>
      <c r="G3" s="11">
        <f>E3+F3</f>
        <v>205.6</v>
      </c>
      <c r="H3" s="11">
        <v>0</v>
      </c>
      <c r="I3" s="19">
        <v>68.53</v>
      </c>
      <c r="J3" s="25">
        <v>70.4</v>
      </c>
      <c r="K3" s="20">
        <f>I3*0.5+J3*0.5</f>
        <v>69.465</v>
      </c>
      <c r="L3" s="13"/>
      <c r="IO3" s="5"/>
      <c r="IP3" s="5"/>
      <c r="IQ3" s="5"/>
      <c r="IR3" s="5"/>
      <c r="IS3" s="5"/>
      <c r="IT3" s="5"/>
      <c r="IU3" s="5"/>
      <c r="IV3" s="5"/>
    </row>
    <row r="4" spans="1:256" s="1" customFormat="1" ht="30" customHeight="1">
      <c r="A4" s="10"/>
      <c r="B4" s="11" t="s">
        <v>78</v>
      </c>
      <c r="C4" s="11">
        <v>1201231</v>
      </c>
      <c r="D4" s="11" t="s">
        <v>79</v>
      </c>
      <c r="E4" s="11">
        <v>111.1</v>
      </c>
      <c r="F4" s="11">
        <v>98.5</v>
      </c>
      <c r="G4" s="11">
        <f>E4+F4</f>
        <v>209.6</v>
      </c>
      <c r="H4" s="11">
        <v>0</v>
      </c>
      <c r="I4" s="19">
        <v>69.87</v>
      </c>
      <c r="J4" s="24">
        <v>0</v>
      </c>
      <c r="K4" s="20">
        <f aca="true" t="shared" si="0" ref="K4:K24">I4*0.5+J4*0.5</f>
        <v>34.935</v>
      </c>
      <c r="L4" s="22" t="s">
        <v>76</v>
      </c>
      <c r="IO4" s="5"/>
      <c r="IP4" s="5"/>
      <c r="IQ4" s="5"/>
      <c r="IR4" s="5"/>
      <c r="IS4" s="5"/>
      <c r="IT4" s="5"/>
      <c r="IU4" s="5"/>
      <c r="IV4" s="5"/>
    </row>
    <row r="5" spans="1:256" s="1" customFormat="1" ht="30" customHeight="1">
      <c r="A5" s="10"/>
      <c r="B5" s="11" t="s">
        <v>78</v>
      </c>
      <c r="C5" s="11">
        <v>1201231</v>
      </c>
      <c r="D5" s="11" t="s">
        <v>81</v>
      </c>
      <c r="E5" s="11">
        <v>108.4</v>
      </c>
      <c r="F5" s="11">
        <v>84</v>
      </c>
      <c r="G5" s="11">
        <f>E5+F5</f>
        <v>192.4</v>
      </c>
      <c r="H5" s="11">
        <v>0</v>
      </c>
      <c r="I5" s="19">
        <f>(E5+F5)/2/1.5</f>
        <v>64.13333333333334</v>
      </c>
      <c r="J5" s="24">
        <v>0</v>
      </c>
      <c r="K5" s="20">
        <f t="shared" si="0"/>
        <v>32.06666666666667</v>
      </c>
      <c r="L5" s="22" t="s">
        <v>76</v>
      </c>
      <c r="IO5" s="5"/>
      <c r="IP5" s="5"/>
      <c r="IQ5" s="5"/>
      <c r="IR5" s="5"/>
      <c r="IS5" s="5"/>
      <c r="IT5" s="5"/>
      <c r="IU5" s="5"/>
      <c r="IV5" s="5"/>
    </row>
    <row r="6" spans="1:256" s="1" customFormat="1" ht="30" customHeight="1">
      <c r="A6" s="10">
        <v>7</v>
      </c>
      <c r="B6" s="11" t="s">
        <v>82</v>
      </c>
      <c r="C6" s="11">
        <v>1201239</v>
      </c>
      <c r="D6" s="11" t="s">
        <v>83</v>
      </c>
      <c r="E6" s="11">
        <v>106.4</v>
      </c>
      <c r="F6" s="11">
        <v>91.5</v>
      </c>
      <c r="G6" s="11">
        <f aca="true" t="shared" si="1" ref="G6:G24">E6+F6</f>
        <v>197.9</v>
      </c>
      <c r="H6" s="11">
        <v>0</v>
      </c>
      <c r="I6" s="19">
        <v>65.97</v>
      </c>
      <c r="J6" s="25">
        <v>72.6</v>
      </c>
      <c r="K6" s="20">
        <f t="shared" si="0"/>
        <v>69.285</v>
      </c>
      <c r="L6" s="13"/>
      <c r="IO6" s="5"/>
      <c r="IP6" s="5"/>
      <c r="IQ6" s="5"/>
      <c r="IR6" s="5"/>
      <c r="IS6" s="5"/>
      <c r="IT6" s="5"/>
      <c r="IU6" s="5"/>
      <c r="IV6" s="5"/>
    </row>
    <row r="7" spans="1:256" s="1" customFormat="1" ht="30" customHeight="1">
      <c r="A7" s="10">
        <v>14</v>
      </c>
      <c r="B7" s="11" t="s">
        <v>82</v>
      </c>
      <c r="C7" s="11">
        <v>1201239</v>
      </c>
      <c r="D7" s="11" t="s">
        <v>85</v>
      </c>
      <c r="E7" s="11">
        <v>92.6</v>
      </c>
      <c r="F7" s="11">
        <v>88</v>
      </c>
      <c r="G7" s="11">
        <f t="shared" si="1"/>
        <v>180.6</v>
      </c>
      <c r="H7" s="11">
        <v>0</v>
      </c>
      <c r="I7" s="19">
        <f>(E7+F7)/2/1.5</f>
        <v>60.199999999999996</v>
      </c>
      <c r="J7" s="24">
        <v>73.2</v>
      </c>
      <c r="K7" s="20">
        <f t="shared" si="0"/>
        <v>66.7</v>
      </c>
      <c r="L7" s="13"/>
      <c r="IO7" s="5"/>
      <c r="IP7" s="5"/>
      <c r="IQ7" s="5"/>
      <c r="IR7" s="5"/>
      <c r="IS7" s="5"/>
      <c r="IT7" s="5"/>
      <c r="IU7" s="5"/>
      <c r="IV7" s="5"/>
    </row>
    <row r="8" spans="1:256" s="1" customFormat="1" ht="30" customHeight="1">
      <c r="A8" s="10"/>
      <c r="B8" s="11" t="s">
        <v>82</v>
      </c>
      <c r="C8" s="11">
        <v>1201239</v>
      </c>
      <c r="D8" s="11" t="s">
        <v>84</v>
      </c>
      <c r="E8" s="11">
        <v>88.9</v>
      </c>
      <c r="F8" s="11">
        <v>92.5</v>
      </c>
      <c r="G8" s="11">
        <f>E8+F8</f>
        <v>181.4</v>
      </c>
      <c r="H8" s="11">
        <v>0</v>
      </c>
      <c r="I8" s="19">
        <f>(E8+F8)/2/1.5</f>
        <v>60.46666666666667</v>
      </c>
      <c r="J8" s="25">
        <v>0</v>
      </c>
      <c r="K8" s="20">
        <f t="shared" si="0"/>
        <v>30.233333333333334</v>
      </c>
      <c r="L8" s="22" t="s">
        <v>76</v>
      </c>
      <c r="IO8" s="5"/>
      <c r="IP8" s="5"/>
      <c r="IQ8" s="5"/>
      <c r="IR8" s="5"/>
      <c r="IS8" s="5"/>
      <c r="IT8" s="5"/>
      <c r="IU8" s="5"/>
      <c r="IV8" s="5"/>
    </row>
    <row r="9" spans="1:256" s="1" customFormat="1" ht="30" customHeight="1">
      <c r="A9" s="10">
        <v>11</v>
      </c>
      <c r="B9" s="11" t="s">
        <v>82</v>
      </c>
      <c r="C9" s="11">
        <v>1201240</v>
      </c>
      <c r="D9" s="11" t="s">
        <v>86</v>
      </c>
      <c r="E9" s="11">
        <v>92</v>
      </c>
      <c r="F9" s="11">
        <v>84.5</v>
      </c>
      <c r="G9" s="11">
        <f t="shared" si="1"/>
        <v>176.5</v>
      </c>
      <c r="H9" s="11">
        <v>0</v>
      </c>
      <c r="I9" s="19">
        <f>(E9+F9)/2/1.5</f>
        <v>58.833333333333336</v>
      </c>
      <c r="J9" s="25">
        <v>70</v>
      </c>
      <c r="K9" s="20">
        <f t="shared" si="0"/>
        <v>64.41666666666667</v>
      </c>
      <c r="L9" s="13"/>
      <c r="IO9" s="5"/>
      <c r="IP9" s="5"/>
      <c r="IQ9" s="5"/>
      <c r="IR9" s="5"/>
      <c r="IS9" s="5"/>
      <c r="IT9" s="5"/>
      <c r="IU9" s="5"/>
      <c r="IV9" s="5"/>
    </row>
    <row r="10" spans="1:256" s="1" customFormat="1" ht="30" customHeight="1">
      <c r="A10" s="10">
        <v>10</v>
      </c>
      <c r="B10" s="11" t="s">
        <v>87</v>
      </c>
      <c r="C10" s="11">
        <v>1201241</v>
      </c>
      <c r="D10" s="11" t="s">
        <v>88</v>
      </c>
      <c r="E10" s="11">
        <v>108.5</v>
      </c>
      <c r="F10" s="11">
        <v>106.5</v>
      </c>
      <c r="G10" s="11">
        <f t="shared" si="1"/>
        <v>215</v>
      </c>
      <c r="H10" s="11">
        <v>0</v>
      </c>
      <c r="I10" s="19">
        <v>71.67</v>
      </c>
      <c r="J10" s="25">
        <v>79.8</v>
      </c>
      <c r="K10" s="20">
        <f t="shared" si="0"/>
        <v>75.735</v>
      </c>
      <c r="L10" s="13"/>
      <c r="IO10" s="5"/>
      <c r="IP10" s="5"/>
      <c r="IQ10" s="5"/>
      <c r="IR10" s="5"/>
      <c r="IS10" s="5"/>
      <c r="IT10" s="5"/>
      <c r="IU10" s="5"/>
      <c r="IV10" s="5"/>
    </row>
    <row r="11" spans="1:12" s="1" customFormat="1" ht="30" customHeight="1">
      <c r="A11" s="10">
        <v>1</v>
      </c>
      <c r="B11" s="11" t="s">
        <v>87</v>
      </c>
      <c r="C11" s="11">
        <v>1201241</v>
      </c>
      <c r="D11" s="11" t="s">
        <v>89</v>
      </c>
      <c r="E11" s="11">
        <v>100</v>
      </c>
      <c r="F11" s="11">
        <v>107.5</v>
      </c>
      <c r="G11" s="11">
        <f t="shared" si="1"/>
        <v>207.5</v>
      </c>
      <c r="H11" s="11">
        <v>0</v>
      </c>
      <c r="I11" s="19">
        <v>69.17</v>
      </c>
      <c r="J11" s="25">
        <v>77.6</v>
      </c>
      <c r="K11" s="20">
        <f t="shared" si="0"/>
        <v>73.38499999999999</v>
      </c>
      <c r="L11" s="13"/>
    </row>
    <row r="12" spans="1:256" s="1" customFormat="1" ht="30" customHeight="1">
      <c r="A12" s="10">
        <v>17</v>
      </c>
      <c r="B12" s="11" t="s">
        <v>87</v>
      </c>
      <c r="C12" s="11">
        <v>1201241</v>
      </c>
      <c r="D12" s="11" t="s">
        <v>90</v>
      </c>
      <c r="E12" s="11">
        <v>98</v>
      </c>
      <c r="F12" s="11">
        <v>104</v>
      </c>
      <c r="G12" s="11">
        <f t="shared" si="1"/>
        <v>202</v>
      </c>
      <c r="H12" s="11">
        <v>0</v>
      </c>
      <c r="I12" s="19">
        <v>67.33</v>
      </c>
      <c r="J12" s="24">
        <v>75</v>
      </c>
      <c r="K12" s="20">
        <f t="shared" si="0"/>
        <v>71.16499999999999</v>
      </c>
      <c r="L12" s="13"/>
      <c r="IO12" s="5"/>
      <c r="IP12" s="5"/>
      <c r="IQ12" s="5"/>
      <c r="IR12" s="5"/>
      <c r="IS12" s="5"/>
      <c r="IT12" s="5"/>
      <c r="IU12" s="5"/>
      <c r="IV12" s="5"/>
    </row>
    <row r="13" spans="1:256" s="1" customFormat="1" ht="30" customHeight="1">
      <c r="A13" s="10">
        <v>3</v>
      </c>
      <c r="B13" s="11" t="s">
        <v>87</v>
      </c>
      <c r="C13" s="11">
        <v>1201242</v>
      </c>
      <c r="D13" s="11" t="s">
        <v>91</v>
      </c>
      <c r="E13" s="11">
        <v>117</v>
      </c>
      <c r="F13" s="11">
        <v>102</v>
      </c>
      <c r="G13" s="11">
        <f t="shared" si="1"/>
        <v>219</v>
      </c>
      <c r="H13" s="11">
        <v>0</v>
      </c>
      <c r="I13" s="19">
        <f>(E13+F13)/2/1.5</f>
        <v>73</v>
      </c>
      <c r="J13" s="25">
        <v>78.2</v>
      </c>
      <c r="K13" s="20">
        <f t="shared" si="0"/>
        <v>75.6</v>
      </c>
      <c r="L13" s="13"/>
      <c r="IO13" s="5"/>
      <c r="IP13" s="5"/>
      <c r="IQ13" s="5"/>
      <c r="IR13" s="5"/>
      <c r="IS13" s="5"/>
      <c r="IT13" s="5"/>
      <c r="IU13" s="5"/>
      <c r="IV13" s="5"/>
    </row>
    <row r="14" spans="1:256" s="1" customFormat="1" ht="30" customHeight="1">
      <c r="A14" s="10">
        <v>18</v>
      </c>
      <c r="B14" s="11" t="s">
        <v>87</v>
      </c>
      <c r="C14" s="11">
        <v>1201242</v>
      </c>
      <c r="D14" s="11" t="s">
        <v>92</v>
      </c>
      <c r="E14" s="11">
        <v>104</v>
      </c>
      <c r="F14" s="11">
        <v>110.5</v>
      </c>
      <c r="G14" s="11">
        <f t="shared" si="1"/>
        <v>214.5</v>
      </c>
      <c r="H14" s="11">
        <v>0</v>
      </c>
      <c r="I14" s="19">
        <v>71.5</v>
      </c>
      <c r="J14" s="25">
        <v>74.6</v>
      </c>
      <c r="K14" s="20">
        <f t="shared" si="0"/>
        <v>73.05</v>
      </c>
      <c r="L14" s="13"/>
      <c r="IO14" s="5"/>
      <c r="IP14" s="5"/>
      <c r="IQ14" s="5"/>
      <c r="IR14" s="5"/>
      <c r="IS14" s="5"/>
      <c r="IT14" s="5"/>
      <c r="IU14" s="5"/>
      <c r="IV14" s="5"/>
    </row>
    <row r="15" spans="1:256" s="1" customFormat="1" ht="30" customHeight="1">
      <c r="A15" s="10">
        <v>12</v>
      </c>
      <c r="B15" s="11" t="s">
        <v>87</v>
      </c>
      <c r="C15" s="11">
        <v>1201242</v>
      </c>
      <c r="D15" s="15" t="s">
        <v>93</v>
      </c>
      <c r="E15" s="11">
        <v>115</v>
      </c>
      <c r="F15" s="11">
        <v>98</v>
      </c>
      <c r="G15" s="11">
        <f t="shared" si="1"/>
        <v>213</v>
      </c>
      <c r="H15" s="11">
        <v>0</v>
      </c>
      <c r="I15" s="19">
        <f>(E15+F15)/2/1.5</f>
        <v>71</v>
      </c>
      <c r="J15" s="24">
        <v>73.2</v>
      </c>
      <c r="K15" s="20">
        <f t="shared" si="0"/>
        <v>72.1</v>
      </c>
      <c r="L15" s="13"/>
      <c r="IO15" s="5"/>
      <c r="IP15" s="5"/>
      <c r="IQ15" s="5"/>
      <c r="IR15" s="5"/>
      <c r="IS15" s="5"/>
      <c r="IT15" s="5"/>
      <c r="IU15" s="5"/>
      <c r="IV15" s="5"/>
    </row>
    <row r="16" spans="1:12" s="1" customFormat="1" ht="30" customHeight="1">
      <c r="A16" s="10">
        <v>19</v>
      </c>
      <c r="B16" s="11" t="s">
        <v>9</v>
      </c>
      <c r="C16" s="11">
        <v>1201243</v>
      </c>
      <c r="D16" s="11" t="s">
        <v>94</v>
      </c>
      <c r="E16" s="11">
        <v>114.7</v>
      </c>
      <c r="F16" s="11">
        <v>102</v>
      </c>
      <c r="G16" s="11">
        <f t="shared" si="1"/>
        <v>216.7</v>
      </c>
      <c r="H16" s="11">
        <v>0</v>
      </c>
      <c r="I16" s="19">
        <v>72.23</v>
      </c>
      <c r="J16" s="25">
        <v>79.6</v>
      </c>
      <c r="K16" s="20">
        <f t="shared" si="0"/>
        <v>75.91499999999999</v>
      </c>
      <c r="L16" s="13"/>
    </row>
    <row r="17" spans="1:256" s="1" customFormat="1" ht="30" customHeight="1">
      <c r="A17" s="10">
        <v>9</v>
      </c>
      <c r="B17" s="11" t="s">
        <v>9</v>
      </c>
      <c r="C17" s="11">
        <v>1201243</v>
      </c>
      <c r="D17" s="11" t="s">
        <v>96</v>
      </c>
      <c r="E17" s="11">
        <v>114.9</v>
      </c>
      <c r="F17" s="11">
        <v>90</v>
      </c>
      <c r="G17" s="11">
        <f t="shared" si="1"/>
        <v>204.9</v>
      </c>
      <c r="H17" s="11">
        <v>0</v>
      </c>
      <c r="I17" s="19">
        <f>(E17+F17)/2/1.5</f>
        <v>68.3</v>
      </c>
      <c r="J17" s="24">
        <v>77.2</v>
      </c>
      <c r="K17" s="20">
        <f t="shared" si="0"/>
        <v>72.75</v>
      </c>
      <c r="L17" s="13"/>
      <c r="IO17" s="5"/>
      <c r="IP17" s="5"/>
      <c r="IQ17" s="5"/>
      <c r="IR17" s="5"/>
      <c r="IS17" s="5"/>
      <c r="IT17" s="5"/>
      <c r="IU17" s="5"/>
      <c r="IV17" s="5"/>
    </row>
    <row r="18" spans="1:12" s="1" customFormat="1" ht="30" customHeight="1">
      <c r="A18" s="10">
        <v>8</v>
      </c>
      <c r="B18" s="11" t="s">
        <v>9</v>
      </c>
      <c r="C18" s="11">
        <v>1201243</v>
      </c>
      <c r="D18" s="11" t="s">
        <v>99</v>
      </c>
      <c r="E18" s="11">
        <v>109.7</v>
      </c>
      <c r="F18" s="11">
        <v>88.5</v>
      </c>
      <c r="G18" s="11">
        <f>E18+F18</f>
        <v>198.2</v>
      </c>
      <c r="H18" s="11">
        <v>0</v>
      </c>
      <c r="I18" s="19">
        <v>66.07</v>
      </c>
      <c r="J18" s="25">
        <v>76.2</v>
      </c>
      <c r="K18" s="20">
        <f t="shared" si="0"/>
        <v>71.13499999999999</v>
      </c>
      <c r="L18" s="13"/>
    </row>
    <row r="19" spans="1:12" s="1" customFormat="1" ht="30" customHeight="1">
      <c r="A19" s="10">
        <v>22</v>
      </c>
      <c r="B19" s="11" t="s">
        <v>9</v>
      </c>
      <c r="C19" s="11">
        <v>1201243</v>
      </c>
      <c r="D19" s="11" t="s">
        <v>98</v>
      </c>
      <c r="E19" s="11">
        <v>101.8</v>
      </c>
      <c r="F19" s="11">
        <v>97</v>
      </c>
      <c r="G19" s="11">
        <f t="shared" si="1"/>
        <v>198.8</v>
      </c>
      <c r="H19" s="11">
        <v>0</v>
      </c>
      <c r="I19" s="19">
        <v>66.27</v>
      </c>
      <c r="J19" s="24">
        <v>76</v>
      </c>
      <c r="K19" s="20">
        <f t="shared" si="0"/>
        <v>71.13499999999999</v>
      </c>
      <c r="L19" s="13"/>
    </row>
    <row r="20" spans="1:256" s="1" customFormat="1" ht="30" customHeight="1">
      <c r="A20" s="10"/>
      <c r="B20" s="11" t="s">
        <v>9</v>
      </c>
      <c r="C20" s="11">
        <v>1201243</v>
      </c>
      <c r="D20" s="11" t="s">
        <v>95</v>
      </c>
      <c r="E20" s="11">
        <v>110</v>
      </c>
      <c r="F20" s="11">
        <v>99.5</v>
      </c>
      <c r="G20" s="11">
        <f>E20+F20</f>
        <v>209.5</v>
      </c>
      <c r="H20" s="11">
        <v>0</v>
      </c>
      <c r="I20" s="19">
        <v>69.83</v>
      </c>
      <c r="J20" s="25">
        <v>0</v>
      </c>
      <c r="K20" s="20">
        <f t="shared" si="0"/>
        <v>34.915</v>
      </c>
      <c r="L20" s="22" t="s">
        <v>76</v>
      </c>
      <c r="IO20" s="5"/>
      <c r="IP20" s="5"/>
      <c r="IQ20" s="5"/>
      <c r="IR20" s="5"/>
      <c r="IS20" s="5"/>
      <c r="IT20" s="5"/>
      <c r="IU20" s="5"/>
      <c r="IV20" s="5"/>
    </row>
    <row r="21" spans="1:256" s="1" customFormat="1" ht="30" customHeight="1">
      <c r="A21" s="10"/>
      <c r="B21" s="11" t="s">
        <v>9</v>
      </c>
      <c r="C21" s="11">
        <v>1201243</v>
      </c>
      <c r="D21" s="11" t="s">
        <v>97</v>
      </c>
      <c r="E21" s="11">
        <v>108.1</v>
      </c>
      <c r="F21" s="11">
        <v>95.5</v>
      </c>
      <c r="G21" s="11">
        <f>E21+F21</f>
        <v>203.6</v>
      </c>
      <c r="H21" s="11">
        <v>0</v>
      </c>
      <c r="I21" s="19">
        <f>(E21+F21)/2/1.5</f>
        <v>67.86666666666666</v>
      </c>
      <c r="J21" s="25">
        <v>0</v>
      </c>
      <c r="K21" s="20">
        <f t="shared" si="0"/>
        <v>33.93333333333333</v>
      </c>
      <c r="L21" s="22" t="s">
        <v>76</v>
      </c>
      <c r="IO21" s="5"/>
      <c r="IP21" s="5"/>
      <c r="IQ21" s="5"/>
      <c r="IR21" s="5"/>
      <c r="IS21" s="5"/>
      <c r="IT21" s="5"/>
      <c r="IU21" s="5"/>
      <c r="IV21" s="5"/>
    </row>
    <row r="22" spans="1:15" s="1" customFormat="1" ht="30" customHeight="1">
      <c r="A22" s="10">
        <v>21</v>
      </c>
      <c r="B22" s="11" t="s">
        <v>100</v>
      </c>
      <c r="C22" s="11">
        <v>1201244</v>
      </c>
      <c r="D22" s="11" t="s">
        <v>101</v>
      </c>
      <c r="E22" s="11">
        <v>120</v>
      </c>
      <c r="F22" s="11">
        <v>112</v>
      </c>
      <c r="G22" s="11">
        <f t="shared" si="1"/>
        <v>232</v>
      </c>
      <c r="H22" s="11">
        <v>0</v>
      </c>
      <c r="I22" s="19">
        <v>77.33</v>
      </c>
      <c r="J22" s="25">
        <v>74.9</v>
      </c>
      <c r="K22" s="20">
        <f t="shared" si="0"/>
        <v>76.11500000000001</v>
      </c>
      <c r="L22" s="13"/>
      <c r="M22" s="17"/>
      <c r="N22" s="17"/>
      <c r="O22" s="17"/>
    </row>
    <row r="23" spans="1:256" s="1" customFormat="1" ht="30" customHeight="1">
      <c r="A23" s="10">
        <v>15</v>
      </c>
      <c r="B23" s="11" t="s">
        <v>100</v>
      </c>
      <c r="C23" s="11">
        <v>1201244</v>
      </c>
      <c r="D23" s="11" t="s">
        <v>102</v>
      </c>
      <c r="E23" s="11">
        <v>108.5</v>
      </c>
      <c r="F23" s="11">
        <v>103.5</v>
      </c>
      <c r="G23" s="11">
        <f t="shared" si="1"/>
        <v>212</v>
      </c>
      <c r="H23" s="11">
        <v>0</v>
      </c>
      <c r="I23" s="19">
        <v>70.67</v>
      </c>
      <c r="J23" s="25">
        <v>75.6</v>
      </c>
      <c r="K23" s="20">
        <f t="shared" si="0"/>
        <v>73.13499999999999</v>
      </c>
      <c r="L23" s="13"/>
      <c r="M23" s="17"/>
      <c r="N23" s="17"/>
      <c r="O23" s="17"/>
      <c r="IO23" s="5"/>
      <c r="IP23" s="5"/>
      <c r="IQ23" s="5"/>
      <c r="IR23" s="5"/>
      <c r="IS23" s="5"/>
      <c r="IT23" s="5"/>
      <c r="IU23" s="5"/>
      <c r="IV23" s="5"/>
    </row>
    <row r="24" spans="1:256" s="1" customFormat="1" ht="30" customHeight="1">
      <c r="A24" s="10">
        <v>20</v>
      </c>
      <c r="B24" s="11" t="s">
        <v>100</v>
      </c>
      <c r="C24" s="11">
        <v>1201244</v>
      </c>
      <c r="D24" s="11" t="s">
        <v>103</v>
      </c>
      <c r="E24" s="11">
        <v>101.5</v>
      </c>
      <c r="F24" s="11">
        <v>106.5</v>
      </c>
      <c r="G24" s="11">
        <f t="shared" si="1"/>
        <v>208</v>
      </c>
      <c r="H24" s="11">
        <v>0</v>
      </c>
      <c r="I24" s="19">
        <f>(E24+F24)/2/1.5</f>
        <v>69.33333333333333</v>
      </c>
      <c r="J24" s="25">
        <v>74.6</v>
      </c>
      <c r="K24" s="20">
        <f t="shared" si="0"/>
        <v>71.96666666666667</v>
      </c>
      <c r="L24" s="13"/>
      <c r="M24" s="17"/>
      <c r="N24" s="17"/>
      <c r="O24" s="17"/>
      <c r="IO24" s="5"/>
      <c r="IP24" s="5"/>
      <c r="IQ24" s="5"/>
      <c r="IR24" s="5"/>
      <c r="IS24" s="5"/>
      <c r="IT24" s="5"/>
      <c r="IU24" s="5"/>
      <c r="IV24" s="5"/>
    </row>
    <row r="25" spans="1:249" s="1" customFormat="1" ht="36" customHeight="1">
      <c r="A25" s="40" t="s">
        <v>106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8"/>
      <c r="N25" s="18"/>
      <c r="O25" s="17"/>
      <c r="IO25" s="5"/>
    </row>
    <row r="26" spans="10:249" s="1" customFormat="1" ht="14.25">
      <c r="J26" s="26"/>
      <c r="L26" s="2"/>
      <c r="M26" s="17"/>
      <c r="N26" s="17"/>
      <c r="O26" s="17"/>
      <c r="IO26" s="5"/>
    </row>
    <row r="27" spans="10:249" s="1" customFormat="1" ht="14.25">
      <c r="J27" s="26"/>
      <c r="L27" s="2"/>
      <c r="M27" s="17"/>
      <c r="N27" s="17"/>
      <c r="O27" s="17"/>
      <c r="IO27" s="5"/>
    </row>
    <row r="28" spans="10:249" s="1" customFormat="1" ht="14.25">
      <c r="J28" s="26"/>
      <c r="L28" s="2"/>
      <c r="M28" s="17"/>
      <c r="N28" s="17"/>
      <c r="O28" s="17"/>
      <c r="IO28" s="5"/>
    </row>
    <row r="29" spans="10:249" s="1" customFormat="1" ht="14.25">
      <c r="J29" s="26"/>
      <c r="L29" s="2"/>
      <c r="M29" s="17"/>
      <c r="N29" s="17"/>
      <c r="O29" s="17"/>
      <c r="IO29" s="5"/>
    </row>
    <row r="30" spans="10:249" s="1" customFormat="1" ht="14.25">
      <c r="J30" s="26"/>
      <c r="L30" s="2"/>
      <c r="IO30" s="5"/>
    </row>
    <row r="31" spans="10:249" s="1" customFormat="1" ht="14.25">
      <c r="J31" s="26"/>
      <c r="L31" s="2"/>
      <c r="IO31" s="5"/>
    </row>
    <row r="32" spans="10:249" s="1" customFormat="1" ht="14.25">
      <c r="J32" s="26"/>
      <c r="L32" s="2"/>
      <c r="IO32" s="5"/>
    </row>
    <row r="33" spans="10:249" s="1" customFormat="1" ht="14.25">
      <c r="J33" s="26"/>
      <c r="L33" s="2"/>
      <c r="IO33" s="5"/>
    </row>
    <row r="34" spans="10:249" s="1" customFormat="1" ht="14.25">
      <c r="J34" s="26"/>
      <c r="L34" s="2"/>
      <c r="IO34" s="5"/>
    </row>
    <row r="35" spans="10:249" s="1" customFormat="1" ht="14.25">
      <c r="J35" s="26"/>
      <c r="L35" s="2"/>
      <c r="IO35" s="5"/>
    </row>
    <row r="36" spans="10:249" s="1" customFormat="1" ht="14.25">
      <c r="J36" s="26"/>
      <c r="L36" s="2"/>
      <c r="IO36" s="5"/>
    </row>
    <row r="37" spans="10:249" s="1" customFormat="1" ht="14.25">
      <c r="J37" s="26"/>
      <c r="L37" s="2"/>
      <c r="IO37" s="5"/>
    </row>
    <row r="38" spans="10:249" s="1" customFormat="1" ht="14.25">
      <c r="J38" s="26"/>
      <c r="L38" s="2"/>
      <c r="IO38" s="5"/>
    </row>
    <row r="39" spans="10:249" s="1" customFormat="1" ht="14.25">
      <c r="J39" s="26"/>
      <c r="L39" s="2"/>
      <c r="IO39" s="5"/>
    </row>
    <row r="40" spans="10:249" s="1" customFormat="1" ht="14.25">
      <c r="J40" s="26"/>
      <c r="L40" s="2"/>
      <c r="IO40" s="5"/>
    </row>
    <row r="41" spans="10:249" s="1" customFormat="1" ht="14.25">
      <c r="J41" s="26"/>
      <c r="L41" s="2"/>
      <c r="IO41" s="5"/>
    </row>
    <row r="42" spans="10:249" s="1" customFormat="1" ht="14.25">
      <c r="J42" s="26"/>
      <c r="L42" s="2"/>
      <c r="IO42" s="5"/>
    </row>
    <row r="43" spans="10:249" s="1" customFormat="1" ht="14.25">
      <c r="J43" s="26"/>
      <c r="L43" s="2"/>
      <c r="IO43" s="5"/>
    </row>
    <row r="44" spans="10:249" s="1" customFormat="1" ht="14.25">
      <c r="J44" s="26"/>
      <c r="L44" s="2"/>
      <c r="IO44" s="5"/>
    </row>
    <row r="45" spans="10:249" s="1" customFormat="1" ht="14.25">
      <c r="J45" s="26"/>
      <c r="L45" s="2"/>
      <c r="IO45" s="5"/>
    </row>
    <row r="46" spans="10:249" s="1" customFormat="1" ht="14.25">
      <c r="J46" s="26"/>
      <c r="L46" s="2"/>
      <c r="IO46" s="5"/>
    </row>
    <row r="47" spans="10:249" s="1" customFormat="1" ht="14.25">
      <c r="J47" s="26"/>
      <c r="L47" s="2"/>
      <c r="IO47" s="5"/>
    </row>
    <row r="48" spans="10:249" s="1" customFormat="1" ht="14.25">
      <c r="J48" s="26"/>
      <c r="L48" s="2"/>
      <c r="IO48" s="5"/>
    </row>
    <row r="49" spans="10:249" s="1" customFormat="1" ht="14.25">
      <c r="J49" s="26"/>
      <c r="L49" s="2"/>
      <c r="IO49" s="5"/>
    </row>
    <row r="50" spans="10:249" s="1" customFormat="1" ht="14.25">
      <c r="J50" s="26"/>
      <c r="L50" s="2"/>
      <c r="IO50" s="5"/>
    </row>
    <row r="51" spans="10:249" s="1" customFormat="1" ht="14.25">
      <c r="J51" s="26"/>
      <c r="L51" s="2"/>
      <c r="IO51" s="5"/>
    </row>
    <row r="52" spans="10:249" s="1" customFormat="1" ht="14.25">
      <c r="J52" s="26"/>
      <c r="L52" s="2"/>
      <c r="IO52" s="5"/>
    </row>
    <row r="53" spans="10:249" s="1" customFormat="1" ht="14.25">
      <c r="J53" s="26"/>
      <c r="L53" s="2"/>
      <c r="IO53" s="5"/>
    </row>
    <row r="54" spans="10:249" s="1" customFormat="1" ht="14.25">
      <c r="J54" s="26"/>
      <c r="L54" s="2"/>
      <c r="IO54" s="5"/>
    </row>
    <row r="55" spans="10:249" s="1" customFormat="1" ht="14.25">
      <c r="J55" s="26"/>
      <c r="L55" s="2"/>
      <c r="IO55" s="5"/>
    </row>
    <row r="56" spans="10:249" s="1" customFormat="1" ht="14.25">
      <c r="J56" s="26"/>
      <c r="L56" s="2"/>
      <c r="IO56" s="5"/>
    </row>
    <row r="57" spans="10:249" s="1" customFormat="1" ht="14.25">
      <c r="J57" s="26"/>
      <c r="L57" s="2"/>
      <c r="IO57" s="5"/>
    </row>
    <row r="58" spans="10:249" s="1" customFormat="1" ht="14.25">
      <c r="J58" s="26"/>
      <c r="L58" s="2"/>
      <c r="IO58" s="5"/>
    </row>
    <row r="59" spans="10:249" s="1" customFormat="1" ht="14.25">
      <c r="J59" s="26"/>
      <c r="L59" s="2"/>
      <c r="IO59" s="5"/>
    </row>
    <row r="60" spans="10:249" s="1" customFormat="1" ht="14.25">
      <c r="J60" s="26"/>
      <c r="L60" s="2"/>
      <c r="IO60" s="5"/>
    </row>
    <row r="61" spans="10:249" s="1" customFormat="1" ht="14.25">
      <c r="J61" s="26"/>
      <c r="L61" s="2"/>
      <c r="IO61" s="5"/>
    </row>
    <row r="62" spans="10:249" s="1" customFormat="1" ht="14.25">
      <c r="J62" s="26"/>
      <c r="L62" s="2"/>
      <c r="IO62" s="5"/>
    </row>
    <row r="63" spans="10:249" s="1" customFormat="1" ht="14.25">
      <c r="J63" s="26"/>
      <c r="L63" s="2"/>
      <c r="IO63" s="5"/>
    </row>
    <row r="64" spans="10:249" s="1" customFormat="1" ht="14.25">
      <c r="J64" s="26"/>
      <c r="L64" s="2"/>
      <c r="IO64" s="5"/>
    </row>
    <row r="65" spans="10:249" s="1" customFormat="1" ht="14.25">
      <c r="J65" s="26"/>
      <c r="L65" s="2"/>
      <c r="IO65" s="5"/>
    </row>
    <row r="66" spans="10:249" s="1" customFormat="1" ht="14.25">
      <c r="J66" s="26"/>
      <c r="L66" s="2"/>
      <c r="IO66" s="5"/>
    </row>
    <row r="67" spans="10:249" s="1" customFormat="1" ht="14.25">
      <c r="J67" s="26"/>
      <c r="L67" s="2"/>
      <c r="IO67" s="5"/>
    </row>
    <row r="68" spans="10:249" s="1" customFormat="1" ht="14.25">
      <c r="J68" s="26"/>
      <c r="L68" s="2"/>
      <c r="IO68" s="5"/>
    </row>
    <row r="69" spans="10:249" s="1" customFormat="1" ht="14.25">
      <c r="J69" s="26"/>
      <c r="L69" s="2"/>
      <c r="IO69" s="5"/>
    </row>
    <row r="70" spans="10:249" s="1" customFormat="1" ht="14.25">
      <c r="J70" s="26"/>
      <c r="L70" s="2"/>
      <c r="IO70" s="5"/>
    </row>
    <row r="71" spans="10:249" s="1" customFormat="1" ht="14.25">
      <c r="J71" s="26"/>
      <c r="L71" s="2"/>
      <c r="IO71" s="5"/>
    </row>
    <row r="72" spans="10:249" s="1" customFormat="1" ht="14.25">
      <c r="J72" s="26"/>
      <c r="L72" s="2"/>
      <c r="IO72" s="5"/>
    </row>
    <row r="73" spans="10:249" s="1" customFormat="1" ht="14.25">
      <c r="J73" s="26"/>
      <c r="L73" s="2"/>
      <c r="IO73" s="5"/>
    </row>
    <row r="74" spans="10:249" s="1" customFormat="1" ht="14.25">
      <c r="J74" s="26"/>
      <c r="L74" s="2"/>
      <c r="IO74" s="5"/>
    </row>
    <row r="75" spans="10:249" s="1" customFormat="1" ht="14.25">
      <c r="J75" s="26"/>
      <c r="L75" s="2"/>
      <c r="IO75" s="5"/>
    </row>
    <row r="76" spans="10:249" s="1" customFormat="1" ht="14.25">
      <c r="J76" s="26"/>
      <c r="L76" s="2"/>
      <c r="IO76" s="5"/>
    </row>
    <row r="77" spans="10:249" s="1" customFormat="1" ht="14.25">
      <c r="J77" s="26"/>
      <c r="L77" s="2"/>
      <c r="IO77" s="5"/>
    </row>
    <row r="78" spans="10:249" s="1" customFormat="1" ht="14.25">
      <c r="J78" s="26"/>
      <c r="L78" s="2"/>
      <c r="IO78" s="5"/>
    </row>
    <row r="79" spans="10:249" s="1" customFormat="1" ht="14.25">
      <c r="J79" s="26"/>
      <c r="L79" s="2"/>
      <c r="IO79" s="5"/>
    </row>
    <row r="80" spans="10:249" s="1" customFormat="1" ht="14.25">
      <c r="J80" s="26"/>
      <c r="L80" s="2"/>
      <c r="IO80" s="5"/>
    </row>
    <row r="81" spans="10:249" s="1" customFormat="1" ht="14.25">
      <c r="J81" s="26"/>
      <c r="L81" s="2"/>
      <c r="IO81" s="5"/>
    </row>
    <row r="82" spans="10:249" s="1" customFormat="1" ht="14.25">
      <c r="J82" s="26"/>
      <c r="L82" s="2"/>
      <c r="IO82" s="5"/>
    </row>
    <row r="83" spans="10:249" s="1" customFormat="1" ht="14.25">
      <c r="J83" s="26"/>
      <c r="L83" s="2"/>
      <c r="IO83" s="5"/>
    </row>
    <row r="84" spans="10:249" s="1" customFormat="1" ht="14.25">
      <c r="J84" s="26"/>
      <c r="L84" s="2"/>
      <c r="IO84" s="5"/>
    </row>
    <row r="85" spans="10:249" s="1" customFormat="1" ht="14.25">
      <c r="J85" s="26"/>
      <c r="L85" s="2"/>
      <c r="IO85" s="5"/>
    </row>
    <row r="86" spans="10:249" s="1" customFormat="1" ht="14.25">
      <c r="J86" s="26"/>
      <c r="L86" s="2"/>
      <c r="IO86" s="5"/>
    </row>
    <row r="87" spans="10:249" s="1" customFormat="1" ht="14.25">
      <c r="J87" s="26"/>
      <c r="L87" s="2"/>
      <c r="IO87" s="5"/>
    </row>
    <row r="88" spans="10:249" s="1" customFormat="1" ht="14.25">
      <c r="J88" s="26"/>
      <c r="L88" s="2"/>
      <c r="IO88" s="5"/>
    </row>
    <row r="89" spans="10:249" s="1" customFormat="1" ht="14.25">
      <c r="J89" s="26"/>
      <c r="L89" s="2"/>
      <c r="IO89" s="5"/>
    </row>
    <row r="90" spans="10:249" s="1" customFormat="1" ht="14.25">
      <c r="J90" s="26"/>
      <c r="L90" s="2"/>
      <c r="IO90" s="5"/>
    </row>
    <row r="91" spans="10:249" s="1" customFormat="1" ht="14.25">
      <c r="J91" s="26"/>
      <c r="L91" s="2"/>
      <c r="IO91" s="5"/>
    </row>
    <row r="92" spans="10:249" s="1" customFormat="1" ht="14.25">
      <c r="J92" s="26"/>
      <c r="L92" s="2"/>
      <c r="IO92" s="5"/>
    </row>
    <row r="93" spans="10:249" s="1" customFormat="1" ht="14.25">
      <c r="J93" s="26"/>
      <c r="L93" s="2"/>
      <c r="IO93" s="5"/>
    </row>
    <row r="94" spans="10:249" s="1" customFormat="1" ht="14.25">
      <c r="J94" s="26"/>
      <c r="L94" s="2"/>
      <c r="IO94" s="5"/>
    </row>
    <row r="95" spans="10:249" s="1" customFormat="1" ht="14.25">
      <c r="J95" s="26"/>
      <c r="L95" s="2"/>
      <c r="IO95" s="5"/>
    </row>
    <row r="96" spans="10:249" s="1" customFormat="1" ht="14.25">
      <c r="J96" s="26"/>
      <c r="L96" s="2"/>
      <c r="IO96" s="5"/>
    </row>
    <row r="97" spans="10:249" s="1" customFormat="1" ht="14.25">
      <c r="J97" s="26"/>
      <c r="L97" s="2"/>
      <c r="IO97" s="5"/>
    </row>
    <row r="98" spans="10:249" s="1" customFormat="1" ht="14.25">
      <c r="J98" s="26"/>
      <c r="L98" s="2"/>
      <c r="IO98" s="5"/>
    </row>
    <row r="99" spans="10:249" s="1" customFormat="1" ht="14.25">
      <c r="J99" s="26"/>
      <c r="L99" s="2"/>
      <c r="IO99" s="5"/>
    </row>
    <row r="100" spans="10:249" s="1" customFormat="1" ht="14.25">
      <c r="J100" s="26"/>
      <c r="L100" s="2"/>
      <c r="IO100" s="5"/>
    </row>
    <row r="101" spans="10:249" s="1" customFormat="1" ht="14.25">
      <c r="J101" s="26"/>
      <c r="L101" s="2"/>
      <c r="IO101" s="5"/>
    </row>
    <row r="102" spans="10:249" s="1" customFormat="1" ht="14.25">
      <c r="J102" s="26"/>
      <c r="L102" s="2"/>
      <c r="IO102" s="5"/>
    </row>
    <row r="103" spans="10:249" s="1" customFormat="1" ht="14.25">
      <c r="J103" s="26"/>
      <c r="L103" s="2"/>
      <c r="IO103" s="5"/>
    </row>
    <row r="104" spans="10:249" s="1" customFormat="1" ht="14.25">
      <c r="J104" s="26"/>
      <c r="L104" s="2"/>
      <c r="IO104" s="5"/>
    </row>
    <row r="105" spans="10:249" s="1" customFormat="1" ht="14.25">
      <c r="J105" s="26"/>
      <c r="L105" s="2"/>
      <c r="IO105" s="5"/>
    </row>
    <row r="106" spans="10:249" s="1" customFormat="1" ht="14.25">
      <c r="J106" s="26"/>
      <c r="L106" s="2"/>
      <c r="IO106" s="5"/>
    </row>
    <row r="107" spans="10:249" s="1" customFormat="1" ht="14.25">
      <c r="J107" s="26"/>
      <c r="L107" s="2"/>
      <c r="IO107" s="5"/>
    </row>
    <row r="108" spans="10:249" s="1" customFormat="1" ht="14.25">
      <c r="J108" s="26"/>
      <c r="L108" s="2"/>
      <c r="IO108" s="5"/>
    </row>
    <row r="109" spans="10:249" s="1" customFormat="1" ht="14.25">
      <c r="J109" s="26"/>
      <c r="L109" s="2"/>
      <c r="IO109" s="5"/>
    </row>
    <row r="110" spans="10:249" s="1" customFormat="1" ht="14.25">
      <c r="J110" s="26"/>
      <c r="L110" s="2"/>
      <c r="IO110" s="5"/>
    </row>
    <row r="111" spans="10:249" s="1" customFormat="1" ht="14.25">
      <c r="J111" s="26"/>
      <c r="L111" s="2"/>
      <c r="IO111" s="5"/>
    </row>
    <row r="112" spans="10:249" s="1" customFormat="1" ht="14.25">
      <c r="J112" s="26"/>
      <c r="L112" s="2"/>
      <c r="IO112" s="5"/>
    </row>
    <row r="113" spans="10:249" s="1" customFormat="1" ht="14.25">
      <c r="J113" s="26"/>
      <c r="L113" s="2"/>
      <c r="IO113" s="5"/>
    </row>
    <row r="114" spans="10:249" s="1" customFormat="1" ht="14.25">
      <c r="J114" s="26"/>
      <c r="L114" s="2"/>
      <c r="IO114" s="5"/>
    </row>
    <row r="115" spans="10:249" s="1" customFormat="1" ht="14.25">
      <c r="J115" s="26"/>
      <c r="L115" s="2"/>
      <c r="IO115" s="5"/>
    </row>
    <row r="116" spans="10:249" s="1" customFormat="1" ht="14.25">
      <c r="J116" s="26"/>
      <c r="L116" s="2"/>
      <c r="IO116" s="5"/>
    </row>
    <row r="117" spans="10:249" s="1" customFormat="1" ht="14.25">
      <c r="J117" s="26"/>
      <c r="L117" s="2"/>
      <c r="IO117" s="5"/>
    </row>
    <row r="118" spans="10:249" s="1" customFormat="1" ht="14.25">
      <c r="J118" s="26"/>
      <c r="L118" s="2"/>
      <c r="IO118" s="5"/>
    </row>
    <row r="119" spans="10:249" s="1" customFormat="1" ht="14.25">
      <c r="J119" s="26"/>
      <c r="L119" s="2"/>
      <c r="IO119" s="5"/>
    </row>
    <row r="120" spans="10:249" s="1" customFormat="1" ht="14.25">
      <c r="J120" s="26"/>
      <c r="L120" s="2"/>
      <c r="IO120" s="5"/>
    </row>
    <row r="121" spans="10:249" s="1" customFormat="1" ht="14.25">
      <c r="J121" s="26"/>
      <c r="L121" s="2"/>
      <c r="IO121" s="5"/>
    </row>
    <row r="122" spans="10:249" s="1" customFormat="1" ht="14.25">
      <c r="J122" s="26"/>
      <c r="L122" s="2"/>
      <c r="IO122" s="5"/>
    </row>
    <row r="123" spans="10:249" s="1" customFormat="1" ht="14.25">
      <c r="J123" s="26"/>
      <c r="L123" s="2"/>
      <c r="IO123" s="5"/>
    </row>
    <row r="124" spans="10:249" s="1" customFormat="1" ht="14.25">
      <c r="J124" s="26"/>
      <c r="L124" s="2"/>
      <c r="IO124" s="5"/>
    </row>
    <row r="125" spans="10:249" s="1" customFormat="1" ht="14.25">
      <c r="J125" s="26"/>
      <c r="L125" s="2"/>
      <c r="IO125" s="5"/>
    </row>
    <row r="126" spans="10:249" s="1" customFormat="1" ht="14.25">
      <c r="J126" s="26"/>
      <c r="L126" s="2"/>
      <c r="IO126" s="5"/>
    </row>
    <row r="127" spans="10:249" s="1" customFormat="1" ht="14.25">
      <c r="J127" s="26"/>
      <c r="L127" s="2"/>
      <c r="IO127" s="5"/>
    </row>
    <row r="128" spans="10:249" s="1" customFormat="1" ht="14.25">
      <c r="J128" s="26"/>
      <c r="L128" s="2"/>
      <c r="IO128" s="5"/>
    </row>
    <row r="129" spans="10:249" s="1" customFormat="1" ht="14.25">
      <c r="J129" s="26"/>
      <c r="L129" s="2"/>
      <c r="IO129" s="5"/>
    </row>
    <row r="130" spans="10:249" s="1" customFormat="1" ht="14.25">
      <c r="J130" s="26"/>
      <c r="L130" s="2"/>
      <c r="IO130" s="5"/>
    </row>
    <row r="131" spans="10:249" s="1" customFormat="1" ht="14.25">
      <c r="J131" s="26"/>
      <c r="L131" s="2"/>
      <c r="IO131" s="5"/>
    </row>
    <row r="132" spans="10:249" s="1" customFormat="1" ht="14.25">
      <c r="J132" s="26"/>
      <c r="L132" s="2"/>
      <c r="IO132" s="5"/>
    </row>
    <row r="133" spans="10:249" s="1" customFormat="1" ht="14.25">
      <c r="J133" s="26"/>
      <c r="L133" s="2"/>
      <c r="IO133" s="5"/>
    </row>
    <row r="134" spans="10:249" s="1" customFormat="1" ht="14.25">
      <c r="J134" s="26"/>
      <c r="L134" s="2"/>
      <c r="IO134" s="5"/>
    </row>
    <row r="135" spans="10:249" s="1" customFormat="1" ht="14.25">
      <c r="J135" s="26"/>
      <c r="L135" s="2"/>
      <c r="IO135" s="5"/>
    </row>
    <row r="136" spans="10:249" s="1" customFormat="1" ht="14.25">
      <c r="J136" s="26"/>
      <c r="L136" s="2"/>
      <c r="IO136" s="5"/>
    </row>
    <row r="137" spans="10:249" s="1" customFormat="1" ht="14.25">
      <c r="J137" s="26"/>
      <c r="L137" s="2"/>
      <c r="IO137" s="5"/>
    </row>
    <row r="138" spans="10:249" s="1" customFormat="1" ht="14.25">
      <c r="J138" s="26"/>
      <c r="L138" s="2"/>
      <c r="IO138" s="5"/>
    </row>
    <row r="139" spans="10:249" s="1" customFormat="1" ht="14.25">
      <c r="J139" s="26"/>
      <c r="L139" s="2"/>
      <c r="IO139" s="5"/>
    </row>
    <row r="140" spans="10:249" s="1" customFormat="1" ht="14.25">
      <c r="J140" s="26"/>
      <c r="L140" s="2"/>
      <c r="IO140" s="5"/>
    </row>
    <row r="141" spans="10:249" s="1" customFormat="1" ht="14.25">
      <c r="J141" s="26"/>
      <c r="L141" s="2"/>
      <c r="IO141" s="5"/>
    </row>
    <row r="142" spans="10:249" s="1" customFormat="1" ht="14.25">
      <c r="J142" s="26"/>
      <c r="L142" s="2"/>
      <c r="IO142" s="5"/>
    </row>
    <row r="143" spans="10:249" s="1" customFormat="1" ht="14.25">
      <c r="J143" s="26"/>
      <c r="L143" s="2"/>
      <c r="IO143" s="5"/>
    </row>
    <row r="144" spans="10:249" s="1" customFormat="1" ht="14.25">
      <c r="J144" s="26"/>
      <c r="L144" s="2"/>
      <c r="IO144" s="5"/>
    </row>
    <row r="145" spans="10:249" s="1" customFormat="1" ht="14.25">
      <c r="J145" s="26"/>
      <c r="L145" s="2"/>
      <c r="IO145" s="5"/>
    </row>
    <row r="146" spans="10:249" s="1" customFormat="1" ht="14.25">
      <c r="J146" s="26"/>
      <c r="L146" s="2"/>
      <c r="IO146" s="5"/>
    </row>
    <row r="147" spans="10:249" s="1" customFormat="1" ht="14.25">
      <c r="J147" s="26"/>
      <c r="L147" s="2"/>
      <c r="IO147" s="5"/>
    </row>
    <row r="148" spans="10:249" s="1" customFormat="1" ht="14.25">
      <c r="J148" s="26"/>
      <c r="L148" s="2"/>
      <c r="IO148" s="5"/>
    </row>
    <row r="149" spans="10:249" s="1" customFormat="1" ht="14.25">
      <c r="J149" s="26"/>
      <c r="L149" s="2"/>
      <c r="IO149" s="5"/>
    </row>
    <row r="150" spans="10:249" s="1" customFormat="1" ht="14.25">
      <c r="J150" s="26"/>
      <c r="L150" s="2"/>
      <c r="IO150" s="5"/>
    </row>
    <row r="151" spans="10:249" s="1" customFormat="1" ht="14.25">
      <c r="J151" s="26"/>
      <c r="L151" s="2"/>
      <c r="IO151" s="5"/>
    </row>
    <row r="152" spans="10:249" s="1" customFormat="1" ht="14.25">
      <c r="J152" s="26"/>
      <c r="L152" s="2"/>
      <c r="IO152" s="5"/>
    </row>
    <row r="153" spans="10:249" s="1" customFormat="1" ht="14.25">
      <c r="J153" s="26"/>
      <c r="L153" s="2"/>
      <c r="IO153" s="5"/>
    </row>
    <row r="154" spans="10:249" s="1" customFormat="1" ht="14.25">
      <c r="J154" s="26"/>
      <c r="L154" s="2"/>
      <c r="IO154" s="5"/>
    </row>
    <row r="155" spans="10:249" s="1" customFormat="1" ht="14.25">
      <c r="J155" s="26"/>
      <c r="L155" s="2"/>
      <c r="IO155" s="5"/>
    </row>
    <row r="156" spans="10:249" s="1" customFormat="1" ht="14.25">
      <c r="J156" s="26"/>
      <c r="L156" s="2"/>
      <c r="IO156" s="5"/>
    </row>
    <row r="157" spans="10:249" s="1" customFormat="1" ht="14.25">
      <c r="J157" s="26"/>
      <c r="L157" s="2"/>
      <c r="IO157" s="5"/>
    </row>
    <row r="158" spans="10:249" s="1" customFormat="1" ht="14.25">
      <c r="J158" s="26"/>
      <c r="L158" s="2"/>
      <c r="IO158" s="5"/>
    </row>
    <row r="159" spans="10:249" s="1" customFormat="1" ht="14.25">
      <c r="J159" s="26"/>
      <c r="L159" s="2"/>
      <c r="IO159" s="5"/>
    </row>
    <row r="160" spans="10:249" s="1" customFormat="1" ht="14.25">
      <c r="J160" s="26"/>
      <c r="L160" s="2"/>
      <c r="IO160" s="5"/>
    </row>
    <row r="161" spans="10:249" s="1" customFormat="1" ht="14.25">
      <c r="J161" s="26"/>
      <c r="L161" s="2"/>
      <c r="IO161" s="5"/>
    </row>
    <row r="162" spans="10:249" s="1" customFormat="1" ht="14.25">
      <c r="J162" s="26"/>
      <c r="L162" s="2"/>
      <c r="IO162" s="5"/>
    </row>
    <row r="163" spans="10:249" s="1" customFormat="1" ht="14.25">
      <c r="J163" s="26"/>
      <c r="L163" s="2"/>
      <c r="IO163" s="5"/>
    </row>
    <row r="164" spans="10:249" s="1" customFormat="1" ht="14.25">
      <c r="J164" s="26"/>
      <c r="L164" s="2"/>
      <c r="IO164" s="5"/>
    </row>
    <row r="165" spans="10:249" s="1" customFormat="1" ht="14.25">
      <c r="J165" s="26"/>
      <c r="L165" s="2"/>
      <c r="IO165" s="5"/>
    </row>
    <row r="166" spans="10:249" s="1" customFormat="1" ht="14.25">
      <c r="J166" s="26"/>
      <c r="L166" s="2"/>
      <c r="IO166" s="5"/>
    </row>
    <row r="167" spans="10:249" s="1" customFormat="1" ht="14.25">
      <c r="J167" s="26"/>
      <c r="L167" s="2"/>
      <c r="IO167" s="5"/>
    </row>
    <row r="168" spans="10:249" s="1" customFormat="1" ht="14.25">
      <c r="J168" s="26"/>
      <c r="L168" s="2"/>
      <c r="IO168" s="5"/>
    </row>
    <row r="169" spans="10:249" s="1" customFormat="1" ht="14.25">
      <c r="J169" s="26"/>
      <c r="L169" s="2"/>
      <c r="IO169" s="5"/>
    </row>
    <row r="170" spans="10:249" s="1" customFormat="1" ht="14.25">
      <c r="J170" s="26"/>
      <c r="L170" s="2"/>
      <c r="IO170" s="5"/>
    </row>
    <row r="171" spans="10:249" s="1" customFormat="1" ht="14.25">
      <c r="J171" s="26"/>
      <c r="L171" s="2"/>
      <c r="IO171" s="5"/>
    </row>
    <row r="172" spans="10:249" s="1" customFormat="1" ht="14.25">
      <c r="J172" s="26"/>
      <c r="L172" s="2"/>
      <c r="IO172" s="5"/>
    </row>
    <row r="173" spans="10:249" s="1" customFormat="1" ht="14.25">
      <c r="J173" s="26"/>
      <c r="L173" s="2"/>
      <c r="IO173" s="5"/>
    </row>
    <row r="174" spans="10:249" s="1" customFormat="1" ht="14.25">
      <c r="J174" s="26"/>
      <c r="L174" s="2"/>
      <c r="IO174" s="5"/>
    </row>
    <row r="175" spans="10:249" s="1" customFormat="1" ht="14.25">
      <c r="J175" s="26"/>
      <c r="L175" s="2"/>
      <c r="IO175" s="5"/>
    </row>
    <row r="176" spans="10:249" s="1" customFormat="1" ht="14.25">
      <c r="J176" s="26"/>
      <c r="L176" s="2"/>
      <c r="IO176" s="5"/>
    </row>
    <row r="177" spans="10:249" s="1" customFormat="1" ht="14.25">
      <c r="J177" s="26"/>
      <c r="L177" s="2"/>
      <c r="IO177" s="5"/>
    </row>
    <row r="178" spans="10:249" s="1" customFormat="1" ht="14.25">
      <c r="J178" s="26"/>
      <c r="L178" s="2"/>
      <c r="IO178" s="5"/>
    </row>
    <row r="179" spans="10:249" s="1" customFormat="1" ht="14.25">
      <c r="J179" s="26"/>
      <c r="L179" s="2"/>
      <c r="IO179" s="5"/>
    </row>
    <row r="180" spans="10:249" s="1" customFormat="1" ht="14.25">
      <c r="J180" s="26"/>
      <c r="L180" s="2"/>
      <c r="IO180" s="5"/>
    </row>
    <row r="181" spans="10:249" s="1" customFormat="1" ht="14.25">
      <c r="J181" s="26"/>
      <c r="L181" s="2"/>
      <c r="IO181" s="5"/>
    </row>
    <row r="182" spans="10:249" s="1" customFormat="1" ht="14.25">
      <c r="J182" s="26"/>
      <c r="L182" s="2"/>
      <c r="IO182" s="5"/>
    </row>
    <row r="183" spans="10:249" s="1" customFormat="1" ht="14.25">
      <c r="J183" s="26"/>
      <c r="L183" s="2"/>
      <c r="IO183" s="5"/>
    </row>
    <row r="184" spans="10:249" s="1" customFormat="1" ht="14.25">
      <c r="J184" s="26"/>
      <c r="L184" s="2"/>
      <c r="IO184" s="5"/>
    </row>
    <row r="185" spans="10:249" s="1" customFormat="1" ht="14.25">
      <c r="J185" s="26"/>
      <c r="L185" s="2"/>
      <c r="IO185" s="5"/>
    </row>
    <row r="186" spans="10:249" s="1" customFormat="1" ht="14.25">
      <c r="J186" s="26"/>
      <c r="L186" s="2"/>
      <c r="IO186" s="5"/>
    </row>
    <row r="187" spans="10:249" s="1" customFormat="1" ht="14.25">
      <c r="J187" s="26"/>
      <c r="L187" s="2"/>
      <c r="IO187" s="5"/>
    </row>
    <row r="188" spans="10:249" s="1" customFormat="1" ht="14.25">
      <c r="J188" s="26"/>
      <c r="L188" s="2"/>
      <c r="IO188" s="5"/>
    </row>
    <row r="189" spans="10:249" s="1" customFormat="1" ht="14.25">
      <c r="J189" s="26"/>
      <c r="L189" s="2"/>
      <c r="IO189" s="5"/>
    </row>
    <row r="190" spans="10:249" s="1" customFormat="1" ht="14.25">
      <c r="J190" s="26"/>
      <c r="L190" s="2"/>
      <c r="IO190" s="5"/>
    </row>
    <row r="191" spans="10:249" s="1" customFormat="1" ht="14.25">
      <c r="J191" s="26"/>
      <c r="L191" s="2"/>
      <c r="IO191" s="5"/>
    </row>
    <row r="192" spans="10:249" s="1" customFormat="1" ht="14.25">
      <c r="J192" s="26"/>
      <c r="L192" s="2"/>
      <c r="IO192" s="5"/>
    </row>
    <row r="193" spans="10:249" s="1" customFormat="1" ht="14.25">
      <c r="J193" s="26"/>
      <c r="L193" s="2"/>
      <c r="IO193" s="5"/>
    </row>
    <row r="194" spans="10:249" s="1" customFormat="1" ht="14.25">
      <c r="J194" s="26"/>
      <c r="L194" s="2"/>
      <c r="IO194" s="5"/>
    </row>
    <row r="195" spans="10:249" s="1" customFormat="1" ht="14.25">
      <c r="J195" s="26"/>
      <c r="L195" s="2"/>
      <c r="IO195" s="5"/>
    </row>
    <row r="196" spans="10:249" s="1" customFormat="1" ht="14.25">
      <c r="J196" s="26"/>
      <c r="L196" s="2"/>
      <c r="IO196" s="5"/>
    </row>
    <row r="197" spans="10:249" s="1" customFormat="1" ht="14.25">
      <c r="J197" s="26"/>
      <c r="L197" s="2"/>
      <c r="IO197" s="5"/>
    </row>
    <row r="198" spans="10:249" s="1" customFormat="1" ht="14.25">
      <c r="J198" s="26"/>
      <c r="L198" s="2"/>
      <c r="IO198" s="5"/>
    </row>
    <row r="199" spans="10:249" s="1" customFormat="1" ht="14.25">
      <c r="J199" s="26"/>
      <c r="L199" s="2"/>
      <c r="IO199" s="5"/>
    </row>
    <row r="200" spans="10:249" s="1" customFormat="1" ht="14.25">
      <c r="J200" s="26"/>
      <c r="L200" s="2"/>
      <c r="IO200" s="5"/>
    </row>
    <row r="201" spans="10:249" s="1" customFormat="1" ht="14.25">
      <c r="J201" s="26"/>
      <c r="L201" s="2"/>
      <c r="IO201" s="5"/>
    </row>
    <row r="202" spans="10:249" s="1" customFormat="1" ht="14.25">
      <c r="J202" s="26"/>
      <c r="L202" s="2"/>
      <c r="IO202" s="5"/>
    </row>
    <row r="203" spans="10:249" s="1" customFormat="1" ht="14.25">
      <c r="J203" s="26"/>
      <c r="L203" s="2"/>
      <c r="IO203" s="5"/>
    </row>
    <row r="204" spans="10:249" s="1" customFormat="1" ht="14.25">
      <c r="J204" s="26"/>
      <c r="L204" s="2"/>
      <c r="IO204" s="5"/>
    </row>
    <row r="205" spans="10:249" s="1" customFormat="1" ht="14.25">
      <c r="J205" s="26"/>
      <c r="L205" s="2"/>
      <c r="IO205" s="5"/>
    </row>
    <row r="206" spans="10:249" s="1" customFormat="1" ht="14.25">
      <c r="J206" s="26"/>
      <c r="L206" s="2"/>
      <c r="IO206" s="5"/>
    </row>
    <row r="207" spans="10:249" s="1" customFormat="1" ht="14.25">
      <c r="J207" s="26"/>
      <c r="L207" s="2"/>
      <c r="IO207" s="5"/>
    </row>
    <row r="208" spans="10:249" s="1" customFormat="1" ht="14.25">
      <c r="J208" s="26"/>
      <c r="L208" s="2"/>
      <c r="IO208" s="5"/>
    </row>
    <row r="209" spans="10:249" s="1" customFormat="1" ht="14.25">
      <c r="J209" s="26"/>
      <c r="L209" s="2"/>
      <c r="IO209" s="5"/>
    </row>
    <row r="210" spans="10:249" s="1" customFormat="1" ht="14.25">
      <c r="J210" s="26"/>
      <c r="L210" s="2"/>
      <c r="IO210" s="5"/>
    </row>
    <row r="211" spans="10:249" s="1" customFormat="1" ht="14.25">
      <c r="J211" s="26"/>
      <c r="L211" s="2"/>
      <c r="IO211" s="5"/>
    </row>
    <row r="212" spans="10:249" s="1" customFormat="1" ht="14.25">
      <c r="J212" s="26"/>
      <c r="L212" s="2"/>
      <c r="IO212" s="5"/>
    </row>
    <row r="213" spans="10:249" s="1" customFormat="1" ht="14.25">
      <c r="J213" s="26"/>
      <c r="L213" s="2"/>
      <c r="IO213" s="5"/>
    </row>
    <row r="214" spans="10:249" s="1" customFormat="1" ht="14.25">
      <c r="J214" s="26"/>
      <c r="L214" s="2"/>
      <c r="IO214" s="5"/>
    </row>
    <row r="215" spans="10:249" s="1" customFormat="1" ht="14.25">
      <c r="J215" s="26"/>
      <c r="L215" s="2"/>
      <c r="IO215" s="5"/>
    </row>
    <row r="216" spans="10:249" s="1" customFormat="1" ht="14.25">
      <c r="J216" s="26"/>
      <c r="L216" s="2"/>
      <c r="IO216" s="5"/>
    </row>
    <row r="217" spans="10:249" s="1" customFormat="1" ht="14.25">
      <c r="J217" s="26"/>
      <c r="L217" s="2"/>
      <c r="IO217" s="5"/>
    </row>
    <row r="218" spans="10:249" s="1" customFormat="1" ht="14.25">
      <c r="J218" s="26"/>
      <c r="L218" s="2"/>
      <c r="IO218" s="5"/>
    </row>
    <row r="219" spans="10:249" s="1" customFormat="1" ht="14.25">
      <c r="J219" s="26"/>
      <c r="L219" s="2"/>
      <c r="IO219" s="5"/>
    </row>
    <row r="220" spans="10:249" s="1" customFormat="1" ht="14.25">
      <c r="J220" s="26"/>
      <c r="L220" s="2"/>
      <c r="IO220" s="5"/>
    </row>
    <row r="221" spans="10:249" s="1" customFormat="1" ht="14.25">
      <c r="J221" s="26"/>
      <c r="L221" s="2"/>
      <c r="IO221" s="5"/>
    </row>
    <row r="222" spans="10:249" s="1" customFormat="1" ht="14.25">
      <c r="J222" s="26"/>
      <c r="L222" s="2"/>
      <c r="IO222" s="5"/>
    </row>
    <row r="223" spans="10:249" s="1" customFormat="1" ht="14.25">
      <c r="J223" s="26"/>
      <c r="L223" s="2"/>
      <c r="IO223" s="5"/>
    </row>
    <row r="224" spans="10:249" s="1" customFormat="1" ht="14.25">
      <c r="J224" s="26"/>
      <c r="L224" s="2"/>
      <c r="IO224" s="5"/>
    </row>
    <row r="225" spans="10:249" s="1" customFormat="1" ht="14.25">
      <c r="J225" s="26"/>
      <c r="L225" s="2"/>
      <c r="IO225" s="5"/>
    </row>
    <row r="226" spans="10:249" s="1" customFormat="1" ht="14.25">
      <c r="J226" s="26"/>
      <c r="L226" s="2"/>
      <c r="IO226" s="5"/>
    </row>
    <row r="227" spans="10:249" s="1" customFormat="1" ht="14.25">
      <c r="J227" s="26"/>
      <c r="L227" s="2"/>
      <c r="IO227" s="5"/>
    </row>
    <row r="228" spans="10:249" s="1" customFormat="1" ht="14.25">
      <c r="J228" s="26"/>
      <c r="L228" s="2"/>
      <c r="IO228" s="5"/>
    </row>
    <row r="229" spans="10:249" s="1" customFormat="1" ht="14.25">
      <c r="J229" s="26"/>
      <c r="L229" s="2"/>
      <c r="IO229" s="5"/>
    </row>
    <row r="230" spans="10:249" s="1" customFormat="1" ht="14.25">
      <c r="J230" s="26"/>
      <c r="L230" s="2"/>
      <c r="IO230" s="5"/>
    </row>
    <row r="231" spans="10:249" s="1" customFormat="1" ht="14.25">
      <c r="J231" s="26"/>
      <c r="L231" s="2"/>
      <c r="IO231" s="5"/>
    </row>
    <row r="232" spans="10:249" s="1" customFormat="1" ht="14.25">
      <c r="J232" s="26"/>
      <c r="L232" s="2"/>
      <c r="IO232" s="5"/>
    </row>
    <row r="233" spans="10:249" s="1" customFormat="1" ht="14.25">
      <c r="J233" s="26"/>
      <c r="L233" s="2"/>
      <c r="IO233" s="5"/>
    </row>
    <row r="234" spans="10:249" s="1" customFormat="1" ht="14.25">
      <c r="J234" s="26"/>
      <c r="L234" s="2"/>
      <c r="IO234" s="5"/>
    </row>
    <row r="235" spans="10:249" s="1" customFormat="1" ht="14.25">
      <c r="J235" s="26"/>
      <c r="L235" s="2"/>
      <c r="IO235" s="5"/>
    </row>
    <row r="236" spans="10:249" s="1" customFormat="1" ht="14.25">
      <c r="J236" s="26"/>
      <c r="L236" s="2"/>
      <c r="IO236" s="5"/>
    </row>
    <row r="237" spans="10:249" s="1" customFormat="1" ht="14.25">
      <c r="J237" s="26"/>
      <c r="L237" s="2"/>
      <c r="IO237" s="5"/>
    </row>
    <row r="238" spans="10:249" s="1" customFormat="1" ht="14.25">
      <c r="J238" s="26"/>
      <c r="L238" s="2"/>
      <c r="IO238" s="5"/>
    </row>
    <row r="239" spans="10:249" s="1" customFormat="1" ht="14.25">
      <c r="J239" s="26"/>
      <c r="L239" s="2"/>
      <c r="IO239" s="5"/>
    </row>
    <row r="240" spans="10:249" s="1" customFormat="1" ht="14.25">
      <c r="J240" s="26"/>
      <c r="L240" s="2"/>
      <c r="IO240" s="5"/>
    </row>
    <row r="241" spans="10:249" s="1" customFormat="1" ht="14.25">
      <c r="J241" s="26"/>
      <c r="L241" s="2"/>
      <c r="IO241" s="5"/>
    </row>
    <row r="242" spans="10:249" s="1" customFormat="1" ht="14.25">
      <c r="J242" s="26"/>
      <c r="L242" s="2"/>
      <c r="IO242" s="5"/>
    </row>
    <row r="243" spans="10:249" s="1" customFormat="1" ht="14.25">
      <c r="J243" s="26"/>
      <c r="L243" s="2"/>
      <c r="IO243" s="5"/>
    </row>
    <row r="244" spans="10:249" s="1" customFormat="1" ht="14.25">
      <c r="J244" s="26"/>
      <c r="L244" s="2"/>
      <c r="IO244" s="5"/>
    </row>
    <row r="245" spans="10:249" s="1" customFormat="1" ht="14.25">
      <c r="J245" s="26"/>
      <c r="L245" s="2"/>
      <c r="IO245" s="5"/>
    </row>
    <row r="246" spans="10:249" s="1" customFormat="1" ht="14.25">
      <c r="J246" s="26"/>
      <c r="L246" s="2"/>
      <c r="IO246" s="5"/>
    </row>
    <row r="247" spans="10:249" s="1" customFormat="1" ht="14.25">
      <c r="J247" s="26"/>
      <c r="L247" s="2"/>
      <c r="IO247" s="5"/>
    </row>
    <row r="248" spans="10:249" s="1" customFormat="1" ht="14.25">
      <c r="J248" s="26"/>
      <c r="L248" s="2"/>
      <c r="IO248" s="5"/>
    </row>
    <row r="249" spans="10:249" s="1" customFormat="1" ht="14.25">
      <c r="J249" s="26"/>
      <c r="L249" s="2"/>
      <c r="IO249" s="5"/>
    </row>
    <row r="250" spans="10:249" s="1" customFormat="1" ht="14.25">
      <c r="J250" s="26"/>
      <c r="L250" s="2"/>
      <c r="IO250" s="5"/>
    </row>
    <row r="251" spans="10:249" s="1" customFormat="1" ht="14.25">
      <c r="J251" s="26"/>
      <c r="L251" s="2"/>
      <c r="IO251" s="5"/>
    </row>
    <row r="252" spans="10:249" s="1" customFormat="1" ht="14.25">
      <c r="J252" s="26"/>
      <c r="L252" s="2"/>
      <c r="IO252" s="5"/>
    </row>
    <row r="253" spans="10:249" s="1" customFormat="1" ht="14.25">
      <c r="J253" s="26"/>
      <c r="L253" s="2"/>
      <c r="IO253" s="5"/>
    </row>
    <row r="254" spans="10:249" s="1" customFormat="1" ht="14.25">
      <c r="J254" s="26"/>
      <c r="L254" s="2"/>
      <c r="IO254" s="5"/>
    </row>
    <row r="255" spans="10:249" s="1" customFormat="1" ht="14.25">
      <c r="J255" s="26"/>
      <c r="L255" s="2"/>
      <c r="IO255" s="5"/>
    </row>
    <row r="256" spans="10:249" s="1" customFormat="1" ht="14.25">
      <c r="J256" s="26"/>
      <c r="L256" s="2"/>
      <c r="IO256" s="5"/>
    </row>
    <row r="257" spans="10:249" s="1" customFormat="1" ht="14.25">
      <c r="J257" s="26"/>
      <c r="L257" s="2"/>
      <c r="IO257" s="5"/>
    </row>
    <row r="258" spans="10:249" s="1" customFormat="1" ht="14.25">
      <c r="J258" s="26"/>
      <c r="L258" s="2"/>
      <c r="IO258" s="5"/>
    </row>
    <row r="259" spans="10:249" s="1" customFormat="1" ht="14.25">
      <c r="J259" s="26"/>
      <c r="L259" s="2"/>
      <c r="IO259" s="5"/>
    </row>
    <row r="260" spans="10:249" s="1" customFormat="1" ht="14.25">
      <c r="J260" s="26"/>
      <c r="L260" s="2"/>
      <c r="IO260" s="5"/>
    </row>
    <row r="261" spans="10:249" s="1" customFormat="1" ht="14.25">
      <c r="J261" s="26"/>
      <c r="L261" s="2"/>
      <c r="IO261" s="5"/>
    </row>
    <row r="262" spans="10:249" s="1" customFormat="1" ht="14.25">
      <c r="J262" s="26"/>
      <c r="L262" s="2"/>
      <c r="IO262" s="5"/>
    </row>
    <row r="263" spans="10:249" s="1" customFormat="1" ht="14.25">
      <c r="J263" s="26"/>
      <c r="L263" s="2"/>
      <c r="IO263" s="5"/>
    </row>
    <row r="264" spans="10:249" s="1" customFormat="1" ht="14.25">
      <c r="J264" s="26"/>
      <c r="L264" s="2"/>
      <c r="IO264" s="5"/>
    </row>
    <row r="265" spans="10:249" s="1" customFormat="1" ht="14.25">
      <c r="J265" s="26"/>
      <c r="L265" s="2"/>
      <c r="IO265" s="5"/>
    </row>
  </sheetData>
  <sheetProtection/>
  <mergeCells count="2">
    <mergeCell ref="A25:L25"/>
    <mergeCell ref="A1:L1"/>
  </mergeCells>
  <printOptions/>
  <pageMargins left="0.4" right="0.18" top="0.17" bottom="0.16" header="0.22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2019-08-13T01:56:39Z</cp:lastPrinted>
  <dcterms:created xsi:type="dcterms:W3CDTF">2018-07-24T08:18:50Z</dcterms:created>
  <dcterms:modified xsi:type="dcterms:W3CDTF">2019-08-13T02:10:28Z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